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sks_podatki\PROGRAM DELA\PROGRAM DELA 2017 IN 2018\"/>
    </mc:Choice>
  </mc:AlternateContent>
  <bookViews>
    <workbookView xWindow="0" yWindow="0" windowWidth="25200" windowHeight="11880" tabRatio="924" activeTab="1"/>
  </bookViews>
  <sheets>
    <sheet name="uvod" sheetId="1" r:id="rId1"/>
    <sheet name="cilji +ukrepi" sheetId="19" r:id="rId2"/>
    <sheet name="vprašalnik" sheetId="20" r:id="rId3"/>
    <sheet name="programi" sheetId="2" r:id="rId4"/>
    <sheet name="vpis" sheetId="3" r:id="rId5"/>
    <sheet name="diplomanti" sheetId="5" r:id="rId6"/>
    <sheet name="izmenjava študentov 2017" sheetId="7" r:id="rId7"/>
    <sheet name="izmenjava študentov 2018" sheetId="8" r:id="rId8"/>
    <sheet name="raziskovalna" sheetId="9" r:id="rId9"/>
    <sheet name="projekti" sheetId="10" r:id="rId10"/>
    <sheet name="izmenjava zaposlenih " sheetId="11" r:id="rId11"/>
    <sheet name="skrb za slovenčino" sheetId="4" r:id="rId12"/>
    <sheet name="predlog novega šp" sheetId="22" r:id="rId13"/>
    <sheet name="List5" sheetId="17" state="hidden" r:id="rId14"/>
  </sheets>
  <externalReferences>
    <externalReference r:id="rId15"/>
    <externalReference r:id="rId16"/>
  </externalReferences>
  <definedNames>
    <definedName name="_xlnm._FilterDatabase" localSheetId="7" hidden="1">'izmenjava študentov 2018'!$A$1:$I$42</definedName>
    <definedName name="clanica">List5!$A$2:$A$27</definedName>
    <definedName name="dis">'[1]spustni seznam'!$C$2:$C$4</definedName>
    <definedName name="kader">'[1]spustni seznam'!$G$2:$G$3</definedName>
    <definedName name="nacinpristopa">'[2]spustni seznami'!$H$2:$H$3</definedName>
    <definedName name="odgo">'[1]spustni seznam'!$D$2:$D$3</definedName>
    <definedName name="sredstva">'[1]spustni seznam'!$E$2:$E$3</definedName>
    <definedName name="stopnja">'[1]spustni seznam'!$A$2:$A$4</definedName>
    <definedName name="vir">'[1]spustni seznam'!$F$2:$F$5</definedName>
    <definedName name="vrsta">'[1]spustni seznam'!$B$2:$B$6</definedName>
    <definedName name="vrstastudija">'[2]spustni seznami'!$E$2:$E$4</definedName>
  </definedNames>
  <calcPr calcId="162913"/>
</workbook>
</file>

<file path=xl/calcChain.xml><?xml version="1.0" encoding="utf-8"?>
<calcChain xmlns="http://schemas.openxmlformats.org/spreadsheetml/2006/main">
  <c r="C11" i="10" l="1"/>
  <c r="C14" i="10" l="1"/>
  <c r="G7" i="10"/>
  <c r="C7" i="10"/>
  <c r="J14" i="11" l="1"/>
  <c r="J13" i="11"/>
  <c r="J12" i="11"/>
  <c r="J11" i="11"/>
  <c r="J10" i="11"/>
  <c r="J9" i="11"/>
  <c r="J8" i="11"/>
  <c r="J7" i="11"/>
  <c r="J6" i="11"/>
  <c r="J5" i="11"/>
  <c r="E14" i="11"/>
  <c r="E13" i="11"/>
  <c r="E12" i="11"/>
  <c r="E11" i="11"/>
  <c r="E10" i="11"/>
  <c r="E9" i="11"/>
  <c r="E8" i="11"/>
  <c r="E7" i="11"/>
  <c r="E6" i="11"/>
  <c r="E5" i="11"/>
  <c r="H42" i="7" l="1"/>
  <c r="I42" i="7"/>
  <c r="G10" i="10" l="1"/>
  <c r="G11" i="10"/>
  <c r="G12" i="10"/>
  <c r="G17" i="10"/>
  <c r="G18" i="10"/>
  <c r="C10" i="10"/>
  <c r="C12" i="10"/>
  <c r="C17" i="10"/>
  <c r="C18" i="10"/>
  <c r="F7" i="2" l="1"/>
  <c r="F14" i="2"/>
  <c r="A3" i="2" l="1"/>
  <c r="G7" i="2"/>
  <c r="A4" i="2" l="1"/>
  <c r="A5" i="2" s="1"/>
  <c r="A6" i="2" s="1"/>
  <c r="B4" i="20"/>
  <c r="A1" i="19"/>
  <c r="I42" i="8" l="1"/>
  <c r="H42" i="8"/>
  <c r="G14" i="2"/>
  <c r="G26" i="3"/>
  <c r="H26" i="3"/>
  <c r="I26" i="3"/>
  <c r="J26" i="3"/>
  <c r="K26" i="3"/>
  <c r="L26" i="3"/>
  <c r="G12" i="3"/>
  <c r="H12" i="3"/>
  <c r="I12" i="3"/>
  <c r="J12" i="3"/>
  <c r="K12" i="3"/>
  <c r="L12" i="3"/>
  <c r="G1" i="11" l="1"/>
  <c r="H1" i="11"/>
  <c r="I1" i="11"/>
  <c r="C1" i="11"/>
  <c r="D1" i="11"/>
  <c r="B1" i="11"/>
  <c r="B1" i="10"/>
  <c r="B2" i="9"/>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3" i="3"/>
  <c r="A25" i="3"/>
  <c r="A24" i="3"/>
  <c r="A23" i="3"/>
  <c r="A22" i="3"/>
  <c r="A21" i="3"/>
  <c r="A20" i="3"/>
  <c r="A19" i="3"/>
  <c r="A18" i="3"/>
  <c r="A17" i="3"/>
  <c r="A16" i="3"/>
  <c r="A11" i="3"/>
  <c r="A10" i="3"/>
  <c r="A9" i="3"/>
  <c r="A8" i="3"/>
  <c r="A7" i="3"/>
  <c r="A6" i="3"/>
  <c r="A5" i="3"/>
  <c r="A4" i="3"/>
  <c r="A2" i="3"/>
  <c r="A2" i="5"/>
  <c r="A3" i="5"/>
  <c r="A4" i="5"/>
  <c r="A5" i="5"/>
  <c r="A6" i="5"/>
  <c r="A7" i="5"/>
  <c r="A8" i="5"/>
  <c r="A9" i="5"/>
  <c r="A10" i="5"/>
  <c r="A11" i="5"/>
  <c r="A18" i="5"/>
  <c r="A19" i="5"/>
  <c r="A20" i="5"/>
  <c r="A21" i="5"/>
  <c r="A22" i="5"/>
  <c r="A23" i="5"/>
  <c r="A24" i="5"/>
  <c r="A25" i="5"/>
  <c r="A26" i="5"/>
  <c r="A27" i="5"/>
  <c r="A9" i="2"/>
  <c r="A10" i="2" s="1"/>
  <c r="A11" i="2" s="1"/>
  <c r="A12" i="2" s="1"/>
  <c r="A13" i="2" s="1"/>
</calcChain>
</file>

<file path=xl/sharedStrings.xml><?xml version="1.0" encoding="utf-8"?>
<sst xmlns="http://schemas.openxmlformats.org/spreadsheetml/2006/main" count="813" uniqueCount="211">
  <si>
    <t>ČLANICA</t>
  </si>
  <si>
    <t>STOPNJA ŠTUDIJA</t>
  </si>
  <si>
    <t>število sporazumov o sodelovanju pri pridobivanju "dvojnih" diplom</t>
  </si>
  <si>
    <t xml:space="preserve">NAČRTOVANO LETO </t>
  </si>
  <si>
    <t xml:space="preserve">NAČRTOVANO ŠTUDIJSKO LETO </t>
  </si>
  <si>
    <t>FF</t>
  </si>
  <si>
    <t>število udeležencev lektoratov tipa A</t>
  </si>
  <si>
    <t>število lektoratov tipa A</t>
  </si>
  <si>
    <t>število lektoratov tipa A, kjer se je na univerzah izvajal študij slovenščine</t>
  </si>
  <si>
    <t>število udeležencev lektoratov tipa B</t>
  </si>
  <si>
    <t>število lektoratov tipa B</t>
  </si>
  <si>
    <t>število lektoratov tipa B, kjer se je na univerzah izvajal študij slovenščine</t>
  </si>
  <si>
    <t>število udeležencev lektoratov tipa C</t>
  </si>
  <si>
    <t>število lektoratov tipa C</t>
  </si>
  <si>
    <t>število lektoratov tipa C, kjer se je na univerzah izvajal študij slovenščine</t>
  </si>
  <si>
    <t>število udeležencev tečajev (šol) slovenščine za tujce Slovencev brez slovenskega državljanstva na univerzi</t>
  </si>
  <si>
    <t>LETO (za program dela)</t>
  </si>
  <si>
    <t>1. stopnja</t>
  </si>
  <si>
    <t>2. stopnja</t>
  </si>
  <si>
    <t>3. stopnja</t>
  </si>
  <si>
    <t>UNIVERZITETNI PROGRAM</t>
  </si>
  <si>
    <t>VISOKOŠOLSKI STROKOVNI PROGRAM</t>
  </si>
  <si>
    <t xml:space="preserve">ENOVITI MAGISTRSKI </t>
  </si>
  <si>
    <t>VRSTA ŠTUDIJA/ študijski program</t>
  </si>
  <si>
    <t>VRSTA ŠTUDIJA/ študijski program za 3. stopnjo</t>
  </si>
  <si>
    <t>način</t>
  </si>
  <si>
    <t>redni</t>
  </si>
  <si>
    <t>izredni</t>
  </si>
  <si>
    <t xml:space="preserve">število vseh vpisanih v študijskem letu </t>
  </si>
  <si>
    <t>število ponavljalcev v študijskem letu</t>
  </si>
  <si>
    <t>Število vpisanih tujih študentov</t>
  </si>
  <si>
    <t xml:space="preserve">Število vpisanih v 1. letnik vključno s ponavljavci preteklega študijskega leta t-1 </t>
  </si>
  <si>
    <t>NAČRTOVANO ŠTUDIJSKO LETO t</t>
  </si>
  <si>
    <t>NAČRTOVANO LETO n</t>
  </si>
  <si>
    <t xml:space="preserve">Število vpisanih v 2. letnik v obdobju študijskega leta t brez ponavljavcev </t>
  </si>
  <si>
    <t>število študentov na dodatnem letu (absolventov)</t>
  </si>
  <si>
    <t>NAČIN ŠTUDIJA</t>
  </si>
  <si>
    <t>1.stopnja</t>
  </si>
  <si>
    <t>REDNI</t>
  </si>
  <si>
    <t>IZREDNI</t>
  </si>
  <si>
    <t>2.stopnja</t>
  </si>
  <si>
    <t>število študijskih programov, ki se bodo predvideno izvajali v tujem jeziku</t>
  </si>
  <si>
    <t>VRSTA MOBILNOSTI</t>
  </si>
  <si>
    <t xml:space="preserve">Število  študentov, ki bodo odšli v tujino na študijsko izmenjavo </t>
  </si>
  <si>
    <t>Število  študentov, ki bodo prišli iz tujine na študijsko izmenjavo</t>
  </si>
  <si>
    <t>ERASMUS</t>
  </si>
  <si>
    <t>CEEPUS</t>
  </si>
  <si>
    <t>druge izmenjave, ki trajajo vsaj 3 mesece ali več</t>
  </si>
  <si>
    <t xml:space="preserve">druge izmenjave, ki trajajo manj kot 3 mesece </t>
  </si>
  <si>
    <t>druge izmenjave, ki trajajo manj kot 3 mesece,</t>
  </si>
  <si>
    <t>VRSTA ŠTUDIJA/študijski program 3.stopnja</t>
  </si>
  <si>
    <t>Upoštevajte samo tiste članke in objave ki  jih prispevajo vaši zaposleni in štejejo na Web of Science</t>
  </si>
  <si>
    <t xml:space="preserve">
Upoštevajte samo tiste članke in objave, kjer bodo zaposleni soavtorji skupaj z drugimi, ki so zaposleni na drugih visokošolskih zavodih, raziskovalnih zavodih ali prihajajo s tujine, članke in objave pa štejejo na Web of Science</t>
  </si>
  <si>
    <t>Čisti citati ne vsebujejo samocitatov (ko avtor citira sebe ali soavtorje)</t>
  </si>
  <si>
    <t>leto</t>
  </si>
  <si>
    <t>Leto</t>
  </si>
  <si>
    <t>leto za program dela</t>
  </si>
  <si>
    <t>NAČIN PRISTOPA</t>
  </si>
  <si>
    <t>VODJA/KOORDINATOR</t>
  </si>
  <si>
    <t>PARTNER</t>
  </si>
  <si>
    <t>Načrtujte število CRP-ov.</t>
  </si>
  <si>
    <t>Načrtujte število znanstvenih sestankov/konferenc.</t>
  </si>
  <si>
    <t>Drugi uporabniki znanja so npr. državni in upravni organi, zavodi, javne agencije, javna podjetja, javni skladi, zbornice in druge pravne osebe.</t>
  </si>
  <si>
    <t>kumulativa= obstoječi + novi</t>
  </si>
  <si>
    <t>STOPNJA</t>
  </si>
  <si>
    <t>število visokošolskih učiteljev, sodelavcev, ki so bili na izmenjavi, so se izobraževali ali so sodelovali v pedagoškem, znanstvenoraziskovalnem procesu ali umetniškem delu v tujini s tujimi visokošolskimi zavodi</t>
  </si>
  <si>
    <t>predhodnje študijsko leto</t>
  </si>
  <si>
    <t>število udeležencev akreditiranih programov izpopolnjevanja</t>
  </si>
  <si>
    <t>število tujih akreditacij</t>
  </si>
  <si>
    <t xml:space="preserve">Načrtujte število programov na članici v NAČRTOVANEM letu </t>
  </si>
  <si>
    <t xml:space="preserve">Načrtujte število  projektov na članici v načrtovanem letu </t>
  </si>
  <si>
    <t>Načrtujte število temeljnih projektov na članici v  načrtovanem letu</t>
  </si>
  <si>
    <t>Načrtujte število podoktorskih projektov na članici v načrtovanem letu</t>
  </si>
  <si>
    <t>AG</t>
  </si>
  <si>
    <t>AGRFT</t>
  </si>
  <si>
    <t>ALUO</t>
  </si>
  <si>
    <t>BF</t>
  </si>
  <si>
    <t>EF</t>
  </si>
  <si>
    <t>FA</t>
  </si>
  <si>
    <t>FDV</t>
  </si>
  <si>
    <t>FE</t>
  </si>
  <si>
    <t>FFA</t>
  </si>
  <si>
    <t>FGG</t>
  </si>
  <si>
    <t>FKKT</t>
  </si>
  <si>
    <t>FMF</t>
  </si>
  <si>
    <t>FPP</t>
  </si>
  <si>
    <t>FRI</t>
  </si>
  <si>
    <t>FSD</t>
  </si>
  <si>
    <t>FS</t>
  </si>
  <si>
    <t>FŠ</t>
  </si>
  <si>
    <t>FU</t>
  </si>
  <si>
    <t>MF</t>
  </si>
  <si>
    <t>NTF</t>
  </si>
  <si>
    <t>PEF</t>
  </si>
  <si>
    <t>PF</t>
  </si>
  <si>
    <t>TEOF</t>
  </si>
  <si>
    <t>VF</t>
  </si>
  <si>
    <t>ZF</t>
  </si>
  <si>
    <t>članice</t>
  </si>
  <si>
    <t xml:space="preserve"> Število diplomantov v letu </t>
  </si>
  <si>
    <t xml:space="preserve">LETO </t>
  </si>
  <si>
    <t>predhodno študijsko leto</t>
  </si>
  <si>
    <t>število vseh registriranih raziskovalcev pri ARRS, ki so zaposleni na članici  in opravljajo raziskovalno delo (visokošolski učitelji in sodelavci, raziskovalci, mladi raziskovalci in podoktorski raziskovalci)</t>
  </si>
  <si>
    <t>skupaj</t>
  </si>
  <si>
    <t>1. stopnja (uni,vs)</t>
  </si>
  <si>
    <t>2. stopnja (mag., EM)</t>
  </si>
  <si>
    <t>IZOBRAŽEVANLNA DEJAVNOST</t>
  </si>
  <si>
    <t>RAZISKOVALNA DEJAVNOST</t>
  </si>
  <si>
    <t>UMETNIŠKA DEJAVNOST</t>
  </si>
  <si>
    <t xml:space="preserve">Število znanstvenih objav (WoS) </t>
  </si>
  <si>
    <t xml:space="preserve">Število znanstvenih objav (WoS) v sodelovanju s tujimi partnerji </t>
  </si>
  <si>
    <t>število gostujočih strokovnjakov iz gospodarstva in negospodarstva, ki bodo sodelovali v pedagoškem procesu</t>
  </si>
  <si>
    <t>število gostujočih visokošolskih učiteljev, sodelavcev oziroma raziskovalcev iz domačih raziskovalnih zavodov, ki bodo sodelovali v pedagoškem procesu</t>
  </si>
  <si>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za vsaj en predmet</t>
    </r>
  </si>
  <si>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vsaj del predmeta</t>
    </r>
  </si>
  <si>
    <t>število znanstvenih delavcev in raziskovalnih sodelavcev, ki bodo na izmenjavi ali bodo sodelovali v pedagoškem, znanstvenoraziskovalnem procesu ali umetniškem delu v tujini s tujimi visokošolskimi zavodi</t>
  </si>
  <si>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pedagoškem procesu</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</si>
  <si>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znanstvenoraziskovalnem procesu </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</si>
  <si>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umetniškem delu na članici</t>
    </r>
  </si>
  <si>
    <t xml:space="preserve">Raziskovalni program (ARRS) </t>
  </si>
  <si>
    <t xml:space="preserve">Infrastrukturni programi (ARRS) </t>
  </si>
  <si>
    <t xml:space="preserve">Aplikativni projekti (ARRS) </t>
  </si>
  <si>
    <t xml:space="preserve">Število CRP-ov  (ARRS) </t>
  </si>
  <si>
    <t xml:space="preserve">Temeljni projekti (ARRS) </t>
  </si>
  <si>
    <t xml:space="preserve">Podoktorski projekti (ARRS) </t>
  </si>
  <si>
    <t xml:space="preserve">Število znanstvenih sestankov/konferenc (ARRS) </t>
  </si>
  <si>
    <t>Število projektov, v katerih bo članica  sodelovala z gospodarstvom oz. drugimi uporabniki znanja in bodo krajši od enega leta (brez ARRS sofinanciranja)</t>
  </si>
  <si>
    <t>Število projektov, v katerih bo članica  sodelovala z gospodarstvom oz. drugimi uporabniki znanja in bodo daljši od enega leta (brez ARRS sofinanciranja)</t>
  </si>
  <si>
    <t>število visokošolskih učiteljev, sodelavcev oz. raziskovalcev iz članice, ki bodo bili na izmenjavi na domačih raziskovalnih zavodih</t>
  </si>
  <si>
    <t>2016/17</t>
  </si>
  <si>
    <t>MAGISTRSKI</t>
  </si>
  <si>
    <t>DOKTORSKI</t>
  </si>
  <si>
    <t>magistrski</t>
  </si>
  <si>
    <t>članica</t>
  </si>
  <si>
    <t>PRENOS ZNANJA</t>
  </si>
  <si>
    <t>Število novo pridobljenih projektov O2020</t>
  </si>
  <si>
    <t>Načrtujte število novo pridobljenih projektov v načrtovanem letu</t>
  </si>
  <si>
    <t>Število vseh projektov O2020</t>
  </si>
  <si>
    <t>Število novo pridobljenih drugih EU projektov</t>
  </si>
  <si>
    <t>Načrtujte število drugih novih EU projektov (Strukturni skladi, Erasmus+, COST, SEE,  Alpine, LIFE, COSME, ERANET…)</t>
  </si>
  <si>
    <t xml:space="preserve">Število vseh drugih EU projektov </t>
  </si>
  <si>
    <t>Število novo pridobljenih drugih mednarodnih ne-EU projektov</t>
  </si>
  <si>
    <t>Načrtujte število drugih novih mednarodnih ne-EU projektov (ESA, UNESCO, NATO…)</t>
  </si>
  <si>
    <t xml:space="preserve">Število drugih mednarodih ne-EU raziskovalnih projektov </t>
  </si>
  <si>
    <r>
      <t> </t>
    </r>
    <r>
      <rPr>
        <sz val="8"/>
        <rFont val="Arial"/>
        <family val="2"/>
        <charset val="238"/>
      </rPr>
      <t>kumulativa= obstoječi + novi</t>
    </r>
  </si>
  <si>
    <t>INFORMATIZACIJA -zagotavljanje pogojev za izvajanje dejavnosti</t>
  </si>
  <si>
    <t>FINANČNI SISTEM - zagotavljanje pogojev za izvajanje dejavnosti</t>
  </si>
  <si>
    <t>KAKOVOST - Upravljanje kakovsoti za doseganje odličnosti na vseh področjih delovanja</t>
  </si>
  <si>
    <t xml:space="preserve">Načrtovani ukrepi za dosego strateških ciljev, zadanih vrednosti strateških kazalnikov posamezne dejavnosti in morebitnih ostalih ciljev članice </t>
  </si>
  <si>
    <t>2017/18</t>
  </si>
  <si>
    <t>SKUPAJ</t>
  </si>
  <si>
    <t>Katera nova učna okolja nameravate razviti, uvesti in uporabiti na vaši članici? 
(akcija - razvoj novih učnih okolji in metod učenja in poučevanja)</t>
  </si>
  <si>
    <t>2018/19</t>
  </si>
  <si>
    <t>Število čistih citatov v 10 letnem obdobju (n-11 do n-1); 2017 (2006 -2016); 2018(2007-2017)</t>
  </si>
  <si>
    <t>Kateri študijski programi se bodo izvajali tudi v tujem jeziku?</t>
  </si>
  <si>
    <t>01. IZOBRAŽEVANJE</t>
  </si>
  <si>
    <t>02. RAZISKOVANJE</t>
  </si>
  <si>
    <t>03. UMETNIŠKA</t>
  </si>
  <si>
    <t>04. PRENOS ZNANJA</t>
  </si>
  <si>
    <t>05. USTVARJALNE RAZMERE</t>
  </si>
  <si>
    <t>06. KAKOVOST</t>
  </si>
  <si>
    <t>07. INFORMATIZACIJA</t>
  </si>
  <si>
    <t>07. PROSTOR</t>
  </si>
  <si>
    <t>UPRAVLJANJE S STVARNIM PREMOŽENJEM - zagotavljanje pogojev za izvajanje dejavnosti</t>
  </si>
  <si>
    <t>KADROVSKI NAČRT  IN RAZVOJ - zagotavljanje pogojev za izvajanje dejavnosti</t>
  </si>
  <si>
    <t>KOMUNICIRANJE Z JAVNOSTMI zagotavljanje pogojev za izvajanje dejavnosti</t>
  </si>
  <si>
    <t>VODENJE IN UPRAVLJANJE - zagotavljanje pogojev in izvajanje dejavnosti</t>
  </si>
  <si>
    <t>07. KADRI</t>
  </si>
  <si>
    <t>07. KOMUNICIRANJA</t>
  </si>
  <si>
    <t>08. vodenje in upravljanje</t>
  </si>
  <si>
    <t>9. vodenje in upravljanje</t>
  </si>
  <si>
    <t>10. vodenje in upravljanje</t>
  </si>
  <si>
    <t xml:space="preserve">Morebitni drugi cilji članic </t>
  </si>
  <si>
    <t>IME ŠTUDIJSKEGA PROGRAMA</t>
  </si>
  <si>
    <t>STOPNJA ŠTUDIJSKEGA PROGRAM</t>
  </si>
  <si>
    <t>VRSTA ŠTUDIJSKEGA PROGRAMA</t>
  </si>
  <si>
    <t>TRAJANJE</t>
  </si>
  <si>
    <t>ISCED - šifra</t>
  </si>
  <si>
    <t>KLASIUS P - šifra</t>
  </si>
  <si>
    <t xml:space="preserve"> - šifraKLASIUS SRV</t>
  </si>
  <si>
    <t>VRSTA - DISCIPLINARNOST</t>
  </si>
  <si>
    <t>V PRIMERU INTERDISCIPLINARNOSTI NAVEDITE ČLANICO/E, KI SODLEUJEJO</t>
  </si>
  <si>
    <t>ALI ŠTUDIJSKI PROGRAM NADOMESTI ENEGA ALI VEČ OBSTOJEČIH PROGRAMOV NA ISTI ČLANICI, KI JIH ČLANICA IZVAJA</t>
  </si>
  <si>
    <t>V PRIMERU, DA NADOMEŠA NAVEDITE KATEREGA/KATERE</t>
  </si>
  <si>
    <t>ALI GRE ZA ŠTUDIJSKI PROGRAM V SODELOVANJU S TUJIMI UNIVERZAMI</t>
  </si>
  <si>
    <t>V PRIMERU, DA BO SODELOVANJE S TUJIMI UNIVERZAMI NAVEDITE S KATERIMI</t>
  </si>
  <si>
    <t>ALI SO ZA IZVEDBO ZAGOTOVLJENA POTREBNA SREDSTVA - FINANCE</t>
  </si>
  <si>
    <t>VIR FINANCIRANJA</t>
  </si>
  <si>
    <t>ALI SO ZA IZVEDBO ZAGOTOVLJENA POTREBNA SREDSTVA - KADER</t>
  </si>
  <si>
    <t xml:space="preserve">ALI GRE ZA NOVO ŠTUDIJSKO PODROČJE, KI SE NA UL NE IZVAJA </t>
  </si>
  <si>
    <t>USTAVRJALNE RAZMERE ZA DELO IN ŠTUDIJ</t>
  </si>
  <si>
    <t>Katere dogodke v okviru popularizacije v raziskovalni oz. umetniški dejavnosti boste priredili na vaši članici?</t>
  </si>
  <si>
    <t>V Tednu Univerze bomo pripravili dogodek ''Naj raziskovalni dosežki NTF v letu 2016''.</t>
  </si>
  <si>
    <t>okrepiti tutorski sistem</t>
  </si>
  <si>
    <t>okrepiti promocijo študijskih programov</t>
  </si>
  <si>
    <t>zaposliti kariernega svetovalca</t>
  </si>
  <si>
    <t>promovirati fakulteto in njene programe v tujini</t>
  </si>
  <si>
    <t>povečati praktično usposabljanje v tujini</t>
  </si>
  <si>
    <t>okrepiti povezave študentov z gospodarstvom</t>
  </si>
  <si>
    <t>nakup raziskovalne opreme</t>
  </si>
  <si>
    <t>aktivno pridobivanje novih porjektov</t>
  </si>
  <si>
    <t>sodelovanje študentov pri projektih za in z industrijo</t>
  </si>
  <si>
    <t>prenova prostorov na Snežniški 5 - ureditev šivalnice, laboratorija za 3D tisk, fotolaboratorija</t>
  </si>
  <si>
    <t>redno spremljanje kakovosti na vseh področjih delovanja</t>
  </si>
  <si>
    <t>prenova stavbe na Aškerčevi 12 za združitev Oddelka za geologijo na eni lokaciji</t>
  </si>
  <si>
    <t>vzpostaviti projektno pisarno NTF</t>
  </si>
  <si>
    <t>zaposliti raziskovalce za izvedbo raziskovalnih projektov</t>
  </si>
  <si>
    <t>spodbujati zaposlene k predstavljanju svojega dela in rezultatov v medijih</t>
  </si>
  <si>
    <t>enotno delovanje na vseh nivojih fakultete</t>
  </si>
  <si>
    <t>vzpostavitev razvojnega sklada fakutlete</t>
  </si>
  <si>
    <t>zagotavljanje administrativne podpore raziskovalcem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</si>
</sst>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1"/>
      <name val="Arial"/>
      <family val="2"/>
      <charset val="238"/>
    </font>
    <font>
      <sz val="11"/>
      <name val="Arial"/>
      <family val="2"/>
      <charset val="238"/>
    </font>
    <font>
      <b/>
      <sz val="9"/>
      <name val="Arial"/>
      <family val="2"/>
      <charset val="238"/>
    </font>
    <font>
      <b/>
      <sz val="10"/>
      <name val="Arial"/>
      <family val="2"/>
      <charset val="238"/>
    </font>
    <font>
      <sz val="8"/>
      <name val="Arial"/>
      <family val="2"/>
      <charset val="238"/>
    </font>
    <font>
      <sz val="10"/>
      <name val="Arial"/>
      <family val="2"/>
      <charset val="238"/>
    </font>
    <font>
      <sz val="11"/>
      <color theme="1"/>
      <name val="Arial"/>
      <family val="2"/>
      <charset val="238"/>
    </font>
    <font>
      <sz val="11"/>
      <name val="Calibri"/>
      <family val="2"/>
      <charset val="238"/>
      <scheme val="minor"/>
    </font>
    <font>
      <sz val="9"/>
      <name val="Arial"/>
      <family val="2"/>
      <charset val="238"/>
    </font>
    <font>
      <sz val="18"/>
      <name val="Calibri"/>
      <family val="2"/>
      <charset val="238"/>
      <scheme val="minor"/>
    </font>
    <font>
      <b/>
      <sz val="11"/>
      <color rgb="FF000000"/>
      <name val="Calibri"/>
      <family val="2"/>
      <charset val="238"/>
      <scheme val="minor"/>
    </font>
    <font>
      <b/>
      <u/>
      <sz val="10"/>
      <name val="Arial"/>
      <family val="2"/>
      <charset val="238"/>
    </font>
    <font>
      <sz val="11"/>
      <color rgb="FF000000"/>
      <name val="Arial"/>
      <family val="2"/>
      <charset val="238"/>
    </font>
    <font>
      <sz val="11"/>
      <name val="Calibri"/>
      <family val="2"/>
      <charset val="238"/>
    </font>
  </fonts>
  <fills count="1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2"/>
        <bgColor indexed="64"/>
      </patternFill>
    </fill>
    <fill>
      <patternFill patternType="solid">
        <fgColor rgb="FFFFFF00"/>
        <bgColor indexed="64"/>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rgb="FF92D050"/>
        <bgColor indexed="64"/>
      </patternFill>
    </fill>
    <fill>
      <patternFill patternType="solid">
        <fgColor theme="0"/>
        <bgColor theme="4" tint="0.79998168889431442"/>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rgb="FFC5D9F1"/>
        <bgColor indexed="64"/>
      </patternFill>
    </fill>
    <fill>
      <patternFill patternType="solid">
        <fgColor theme="4" tint="0.79998168889431442"/>
        <bgColor indexed="64"/>
      </patternFill>
    </fill>
    <fill>
      <patternFill patternType="solid">
        <fgColor theme="8" tint="0.79998168889431442"/>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medium">
        <color theme="4"/>
      </top>
      <bottom/>
      <diagonal/>
    </border>
    <border>
      <left style="thin">
        <color theme="4"/>
      </left>
      <right style="thin">
        <color theme="4"/>
      </right>
      <top style="medium">
        <color theme="4"/>
      </top>
      <bottom/>
      <diagonal/>
    </border>
    <border>
      <left style="thin">
        <color theme="4"/>
      </left>
      <right/>
      <top style="thin">
        <color theme="4"/>
      </top>
      <bottom style="thin">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theme="4" tint="0.39997558519241921"/>
      </left>
      <right/>
      <top/>
      <bottom style="thin">
        <color indexed="64"/>
      </bottom>
      <diagonal/>
    </border>
    <border>
      <left/>
      <right style="thin">
        <color theme="4" tint="0.39997558519241921"/>
      </right>
      <top/>
      <bottom style="thin">
        <color indexed="64"/>
      </bottom>
      <diagonal/>
    </border>
    <border>
      <left style="thin">
        <color theme="4" tint="0.39997558519241921"/>
      </left>
      <right/>
      <top/>
      <bottom/>
      <diagonal/>
    </border>
    <border>
      <left/>
      <right style="thin">
        <color theme="4" tint="0.39997558519241921"/>
      </right>
      <top/>
      <bottom/>
      <diagonal/>
    </border>
    <border>
      <left style="thin">
        <color indexed="64"/>
      </left>
      <right style="thin">
        <color theme="4" tint="0.39997558519241921"/>
      </right>
      <top style="thin">
        <color indexed="64"/>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
      <left style="thin">
        <color theme="4" tint="0.39997558519241921"/>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theme="4" tint="0.39997558519241921"/>
      </right>
      <top style="thin">
        <color indexed="64"/>
      </top>
      <bottom style="thin">
        <color theme="4" tint="0.3999755851924192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bottom style="thin">
        <color indexed="64"/>
      </bottom>
      <diagonal/>
    </border>
  </borders>
  <cellStyleXfs count="1">
    <xf numFmtId="0" fontId="0" fillId="0" borderId="0"/>
  </cellStyleXfs>
  <cellXfs count="196">
    <xf numFmtId="0" fontId="0" fillId="0" borderId="0" xfId="0"/>
    <xf numFmtId="0" fontId="0" fillId="0" borderId="0" xfId="0" applyAlignment="1">
      <alignment wrapText="1"/>
    </xf>
    <xf numFmtId="0" fontId="0" fillId="0" borderId="2" xfId="0" applyFont="1" applyBorder="1"/>
    <xf numFmtId="0" fontId="0" fillId="0" borderId="0" xfId="0" applyAlignment="1">
      <alignment vertical="center"/>
    </xf>
    <xf numFmtId="0" fontId="1" fillId="4" borderId="6" xfId="0" applyFont="1" applyFill="1" applyBorder="1" applyAlignment="1">
      <alignment wrapText="1"/>
    </xf>
    <xf numFmtId="0" fontId="1" fillId="4" borderId="5" xfId="0" applyFont="1" applyFill="1" applyBorder="1" applyAlignment="1">
      <alignment wrapText="1"/>
    </xf>
    <xf numFmtId="0" fontId="0" fillId="5" borderId="6" xfId="0" applyFont="1" applyFill="1" applyBorder="1"/>
    <xf numFmtId="0" fontId="0" fillId="5" borderId="6" xfId="0" applyFont="1" applyFill="1" applyBorder="1" applyAlignment="1">
      <alignment wrapText="1"/>
    </xf>
    <xf numFmtId="0" fontId="0" fillId="0" borderId="6" xfId="0" applyFont="1" applyBorder="1"/>
    <xf numFmtId="0" fontId="0" fillId="0" borderId="6" xfId="0" applyFont="1" applyBorder="1" applyAlignment="1">
      <alignment wrapText="1"/>
    </xf>
    <xf numFmtId="0" fontId="0" fillId="0" borderId="7" xfId="0" applyFont="1" applyBorder="1"/>
    <xf numFmtId="0" fontId="0" fillId="0" borderId="7" xfId="0" applyFont="1" applyBorder="1" applyAlignment="1">
      <alignment wrapText="1"/>
    </xf>
    <xf numFmtId="0" fontId="1" fillId="4" borderId="6" xfId="0" applyFont="1" applyFill="1" applyBorder="1" applyAlignment="1">
      <alignment vertical="center" wrapText="1"/>
    </xf>
    <xf numFmtId="0" fontId="0" fillId="0" borderId="9" xfId="0" applyFont="1" applyBorder="1"/>
    <xf numFmtId="0" fontId="0" fillId="0" borderId="10" xfId="0" applyFont="1" applyBorder="1"/>
    <xf numFmtId="0" fontId="0" fillId="5" borderId="9" xfId="0" applyFont="1" applyFill="1" applyBorder="1"/>
    <xf numFmtId="0" fontId="0" fillId="5" borderId="10" xfId="0" applyFont="1" applyFill="1" applyBorder="1"/>
    <xf numFmtId="0" fontId="2" fillId="0" borderId="13" xfId="0" applyFont="1" applyBorder="1"/>
    <xf numFmtId="0" fontId="0" fillId="5" borderId="15" xfId="0" applyFont="1" applyFill="1" applyBorder="1"/>
    <xf numFmtId="0" fontId="0" fillId="0" borderId="13" xfId="0" applyFont="1" applyBorder="1" applyAlignment="1">
      <alignment wrapText="1"/>
    </xf>
    <xf numFmtId="0" fontId="0" fillId="5" borderId="13" xfId="0" applyFont="1" applyFill="1" applyBorder="1" applyAlignment="1">
      <alignment wrapText="1"/>
    </xf>
    <xf numFmtId="0" fontId="0" fillId="0" borderId="17" xfId="0" applyFont="1" applyBorder="1" applyAlignment="1">
      <alignment wrapText="1"/>
    </xf>
    <xf numFmtId="0" fontId="3" fillId="6" borderId="1" xfId="0" applyFont="1" applyFill="1" applyBorder="1" applyAlignment="1" applyProtection="1">
      <alignment horizontal="left" wrapText="1"/>
    </xf>
    <xf numFmtId="0" fontId="3" fillId="6" borderId="3" xfId="0" applyFont="1" applyFill="1" applyBorder="1" applyAlignment="1" applyProtection="1">
      <alignment horizontal="left" wrapText="1"/>
    </xf>
    <xf numFmtId="0" fontId="4" fillId="6" borderId="4" xfId="0" applyFont="1" applyFill="1" applyBorder="1" applyAlignment="1" applyProtection="1">
      <alignment horizontal="left" wrapText="1"/>
    </xf>
    <xf numFmtId="0" fontId="4" fillId="6" borderId="1" xfId="0" applyFont="1" applyFill="1" applyBorder="1" applyAlignment="1" applyProtection="1">
      <alignment horizontal="left" wrapText="1"/>
    </xf>
    <xf numFmtId="1" fontId="4" fillId="2" borderId="2" xfId="0" applyNumberFormat="1" applyFont="1" applyFill="1" applyBorder="1" applyAlignment="1" applyProtection="1">
      <alignment horizontal="right" vertical="center" wrapText="1"/>
      <protection locked="0"/>
    </xf>
    <xf numFmtId="0" fontId="0" fillId="0" borderId="0" xfId="0" applyAlignment="1">
      <alignment horizontal="right"/>
    </xf>
    <xf numFmtId="0" fontId="0" fillId="0" borderId="0" xfId="0" applyBorder="1" applyAlignment="1">
      <alignment wrapText="1"/>
    </xf>
    <xf numFmtId="0" fontId="0" fillId="5" borderId="22" xfId="0" applyFont="1" applyFill="1" applyBorder="1" applyAlignment="1">
      <alignment wrapText="1"/>
    </xf>
    <xf numFmtId="0" fontId="0" fillId="0" borderId="22" xfId="0" applyFont="1" applyBorder="1" applyAlignment="1">
      <alignment wrapText="1"/>
    </xf>
    <xf numFmtId="1" fontId="12" fillId="2" borderId="2" xfId="0" applyNumberFormat="1" applyFont="1" applyFill="1" applyBorder="1" applyAlignment="1" applyProtection="1">
      <alignment horizontal="center" wrapText="1"/>
    </xf>
    <xf numFmtId="0" fontId="10" fillId="2" borderId="2" xfId="0" applyFont="1" applyFill="1" applyBorder="1" applyAlignment="1" applyProtection="1">
      <protection locked="0"/>
    </xf>
    <xf numFmtId="0" fontId="6" fillId="6" borderId="2" xfId="0" applyFont="1" applyFill="1" applyBorder="1" applyAlignment="1" applyProtection="1">
      <alignment horizontal="left" vertical="center" wrapText="1"/>
    </xf>
    <xf numFmtId="0" fontId="7" fillId="6" borderId="2" xfId="0" applyFont="1" applyFill="1" applyBorder="1" applyAlignment="1" applyProtection="1">
      <alignment horizontal="center" vertical="center" wrapText="1"/>
    </xf>
    <xf numFmtId="0" fontId="11" fillId="6" borderId="2" xfId="0" applyFont="1" applyFill="1" applyBorder="1" applyAlignment="1" applyProtection="1">
      <alignment horizontal="left" vertical="center" wrapText="1"/>
    </xf>
    <xf numFmtId="0" fontId="7" fillId="6" borderId="2" xfId="0" applyFont="1" applyFill="1" applyBorder="1" applyAlignment="1" applyProtection="1">
      <alignment horizontal="center" wrapText="1"/>
    </xf>
    <xf numFmtId="0" fontId="6" fillId="6" borderId="2" xfId="0" applyFont="1" applyFill="1" applyBorder="1" applyAlignment="1" applyProtection="1">
      <alignment horizontal="center" wrapText="1"/>
    </xf>
    <xf numFmtId="1" fontId="12" fillId="6" borderId="2" xfId="0" applyNumberFormat="1" applyFont="1" applyFill="1" applyBorder="1" applyAlignment="1" applyProtection="1">
      <alignment horizontal="center" wrapText="1"/>
    </xf>
    <xf numFmtId="0" fontId="0" fillId="5" borderId="6" xfId="0" applyFont="1" applyFill="1" applyBorder="1" applyProtection="1">
      <protection locked="0"/>
    </xf>
    <xf numFmtId="0" fontId="0" fillId="5" borderId="5" xfId="0" applyFont="1" applyFill="1" applyBorder="1" applyProtection="1">
      <protection locked="0"/>
    </xf>
    <xf numFmtId="0" fontId="0" fillId="0" borderId="6" xfId="0" applyFont="1" applyBorder="1" applyProtection="1">
      <protection locked="0"/>
    </xf>
    <xf numFmtId="0" fontId="0" fillId="0" borderId="5" xfId="0" applyFont="1" applyBorder="1" applyProtection="1">
      <protection locked="0"/>
    </xf>
    <xf numFmtId="0" fontId="0" fillId="0" borderId="2" xfId="0" applyFont="1" applyBorder="1" applyProtection="1">
      <protection locked="0"/>
    </xf>
    <xf numFmtId="0" fontId="0" fillId="5" borderId="6" xfId="0" applyFont="1" applyFill="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10" xfId="0" applyFont="1" applyBorder="1" applyProtection="1">
      <protection locked="0"/>
    </xf>
    <xf numFmtId="0" fontId="0" fillId="0" borderId="11" xfId="0" applyFont="1" applyBorder="1" applyProtection="1">
      <protection locked="0"/>
    </xf>
    <xf numFmtId="0" fontId="0" fillId="5" borderId="10" xfId="0" applyFont="1" applyFill="1" applyBorder="1" applyAlignment="1" applyProtection="1">
      <alignment vertical="center"/>
      <protection locked="0"/>
    </xf>
    <xf numFmtId="0" fontId="0" fillId="5" borderId="10" xfId="0" applyFont="1" applyFill="1" applyBorder="1" applyProtection="1">
      <protection locked="0"/>
    </xf>
    <xf numFmtId="0" fontId="0" fillId="5" borderId="11" xfId="0" applyFont="1" applyFill="1" applyBorder="1" applyProtection="1">
      <protection locked="0"/>
    </xf>
    <xf numFmtId="0" fontId="0" fillId="3" borderId="6" xfId="0" applyFont="1" applyFill="1" applyBorder="1" applyProtection="1">
      <protection locked="0"/>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 fillId="4" borderId="18" xfId="0" applyFont="1" applyFill="1" applyBorder="1"/>
    <xf numFmtId="0" fontId="1" fillId="4" borderId="19" xfId="0" applyFont="1" applyFill="1" applyBorder="1" applyAlignment="1">
      <alignment horizontal="left" wrapText="1"/>
    </xf>
    <xf numFmtId="0" fontId="1" fillId="4" borderId="19" xfId="0" applyFont="1" applyFill="1" applyBorder="1"/>
    <xf numFmtId="0" fontId="1" fillId="4" borderId="20" xfId="0" applyFont="1" applyFill="1" applyBorder="1" applyAlignment="1">
      <alignment horizontal="center" vertical="center"/>
    </xf>
    <xf numFmtId="0" fontId="0" fillId="5" borderId="21" xfId="0" applyNumberFormat="1" applyFont="1" applyFill="1" applyBorder="1"/>
    <xf numFmtId="0" fontId="0" fillId="5" borderId="22" xfId="0" applyFont="1" applyFill="1" applyBorder="1"/>
    <xf numFmtId="0" fontId="0" fillId="0" borderId="21" xfId="0" applyNumberFormat="1" applyFont="1" applyBorder="1"/>
    <xf numFmtId="0" fontId="0" fillId="0" borderId="22" xfId="0" applyFont="1" applyBorder="1"/>
    <xf numFmtId="0" fontId="1" fillId="4" borderId="19" xfId="0" applyFont="1" applyFill="1" applyBorder="1" applyAlignment="1">
      <alignment wrapText="1"/>
    </xf>
    <xf numFmtId="0" fontId="0" fillId="10" borderId="22" xfId="0" applyFont="1" applyFill="1" applyBorder="1"/>
    <xf numFmtId="0" fontId="0" fillId="11" borderId="22" xfId="0" applyFont="1" applyFill="1" applyBorder="1"/>
    <xf numFmtId="0" fontId="1" fillId="4" borderId="18" xfId="0" applyFont="1" applyFill="1" applyBorder="1" applyAlignment="1">
      <alignment wrapText="1"/>
    </xf>
    <xf numFmtId="0" fontId="1" fillId="4" borderId="20" xfId="0" applyFont="1" applyFill="1" applyBorder="1" applyAlignment="1">
      <alignment wrapText="1"/>
    </xf>
    <xf numFmtId="0" fontId="0" fillId="3" borderId="22" xfId="0" applyFont="1" applyFill="1" applyBorder="1"/>
    <xf numFmtId="0" fontId="1" fillId="4" borderId="19" xfId="0" applyFont="1" applyFill="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0" fillId="5" borderId="15" xfId="0" applyFont="1" applyFill="1" applyBorder="1" applyAlignment="1">
      <alignment horizontal="center"/>
    </xf>
    <xf numFmtId="0" fontId="0" fillId="5" borderId="16" xfId="0" applyFont="1" applyFill="1" applyBorder="1" applyAlignment="1">
      <alignment horizontal="center"/>
    </xf>
    <xf numFmtId="0" fontId="0" fillId="5" borderId="13" xfId="0" applyFont="1" applyFill="1" applyBorder="1" applyAlignment="1" applyProtection="1">
      <alignment horizontal="center"/>
      <protection locked="0"/>
    </xf>
    <xf numFmtId="0" fontId="0" fillId="5" borderId="14" xfId="0" applyFont="1" applyFill="1" applyBorder="1" applyAlignment="1" applyProtection="1">
      <alignment horizontal="center"/>
      <protection locked="0"/>
    </xf>
    <xf numFmtId="0" fontId="0" fillId="0" borderId="17"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0" fillId="5" borderId="22" xfId="0" applyFont="1" applyFill="1" applyBorder="1" applyProtection="1">
      <protection locked="0"/>
    </xf>
    <xf numFmtId="0" fontId="0" fillId="5" borderId="23" xfId="0" applyFont="1" applyFill="1" applyBorder="1" applyProtection="1">
      <protection locked="0"/>
    </xf>
    <xf numFmtId="0" fontId="0" fillId="0" borderId="22" xfId="0" applyFont="1" applyBorder="1" applyProtection="1">
      <protection locked="0"/>
    </xf>
    <xf numFmtId="0" fontId="0" fillId="0" borderId="23" xfId="0" applyFont="1" applyBorder="1" applyProtection="1">
      <protection locked="0"/>
    </xf>
    <xf numFmtId="0" fontId="6" fillId="11" borderId="2" xfId="0" applyFont="1" applyFill="1" applyBorder="1" applyAlignment="1" applyProtection="1">
      <alignment horizontal="center" wrapText="1"/>
    </xf>
    <xf numFmtId="0" fontId="6" fillId="12" borderId="2" xfId="0" applyFont="1" applyFill="1" applyBorder="1" applyAlignment="1" applyProtection="1">
      <alignment horizontal="center" wrapText="1"/>
    </xf>
    <xf numFmtId="0" fontId="5" fillId="2" borderId="2" xfId="0" applyFont="1" applyFill="1" applyBorder="1" applyAlignment="1" applyProtection="1">
      <alignment horizontal="center" wrapText="1"/>
    </xf>
    <xf numFmtId="0" fontId="10" fillId="2" borderId="0" xfId="0" applyFont="1" applyFill="1" applyProtection="1"/>
    <xf numFmtId="0" fontId="10" fillId="2" borderId="0" xfId="0" applyFont="1" applyFill="1" applyAlignment="1" applyProtection="1">
      <alignment wrapText="1"/>
    </xf>
    <xf numFmtId="164" fontId="8" fillId="6" borderId="2" xfId="0" applyNumberFormat="1" applyFont="1" applyFill="1" applyBorder="1" applyAlignment="1" applyProtection="1">
      <alignment wrapText="1"/>
    </xf>
    <xf numFmtId="0" fontId="10" fillId="6" borderId="2" xfId="0" applyFont="1" applyFill="1" applyBorder="1" applyAlignment="1" applyProtection="1"/>
    <xf numFmtId="0" fontId="10" fillId="6" borderId="2" xfId="0" applyFont="1" applyFill="1" applyBorder="1" applyProtection="1"/>
    <xf numFmtId="0" fontId="13" fillId="0" borderId="0" xfId="0" applyFont="1" applyProtection="1"/>
    <xf numFmtId="0" fontId="9" fillId="13" borderId="2" xfId="0" applyFont="1" applyFill="1" applyBorder="1" applyAlignment="1">
      <alignment horizontal="center" wrapText="1"/>
    </xf>
    <xf numFmtId="0" fontId="9" fillId="13"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3" fontId="0" fillId="13" borderId="2" xfId="0" applyNumberFormat="1" applyFont="1" applyFill="1" applyBorder="1" applyAlignment="1">
      <alignment horizontal="center" vertical="center" wrapText="1"/>
    </xf>
    <xf numFmtId="0" fontId="9" fillId="7" borderId="2" xfId="0" applyFont="1" applyFill="1" applyBorder="1" applyAlignment="1">
      <alignment horizontal="center" wrapText="1"/>
    </xf>
    <xf numFmtId="0" fontId="9" fillId="7" borderId="2" xfId="0" applyFont="1" applyFill="1" applyBorder="1" applyAlignment="1">
      <alignment wrapText="1"/>
    </xf>
    <xf numFmtId="0" fontId="9" fillId="7" borderId="2" xfId="0" applyFont="1" applyFill="1" applyBorder="1" applyAlignment="1">
      <alignment horizontal="right" wrapText="1"/>
    </xf>
    <xf numFmtId="3" fontId="0" fillId="7" borderId="2" xfId="0" applyNumberFormat="1" applyFont="1" applyFill="1" applyBorder="1" applyAlignment="1">
      <alignment wrapText="1"/>
    </xf>
    <xf numFmtId="0" fontId="9" fillId="9" borderId="2" xfId="0" applyFont="1" applyFill="1" applyBorder="1" applyAlignment="1">
      <alignment horizontal="center" vertical="center" wrapText="1"/>
    </xf>
    <xf numFmtId="0" fontId="1" fillId="4" borderId="5" xfId="0" applyFont="1" applyFill="1" applyBorder="1" applyAlignment="1">
      <alignment vertical="center" wrapText="1"/>
    </xf>
    <xf numFmtId="0" fontId="0" fillId="0" borderId="26" xfId="0" applyFont="1" applyBorder="1"/>
    <xf numFmtId="0" fontId="0" fillId="0" borderId="24" xfId="0" applyFont="1" applyBorder="1"/>
    <xf numFmtId="0" fontId="0" fillId="0" borderId="24" xfId="0" applyFont="1" applyBorder="1" applyAlignment="1" applyProtection="1">
      <alignment vertical="center"/>
      <protection locked="0"/>
    </xf>
    <xf numFmtId="0" fontId="0" fillId="0" borderId="24" xfId="0" applyFont="1" applyBorder="1" applyProtection="1">
      <protection locked="0"/>
    </xf>
    <xf numFmtId="0" fontId="0" fillId="0" borderId="27" xfId="0" applyFont="1" applyBorder="1" applyProtection="1">
      <protection locked="0"/>
    </xf>
    <xf numFmtId="0" fontId="0" fillId="0" borderId="2" xfId="0" applyFont="1" applyBorder="1" applyAlignment="1" applyProtection="1">
      <alignment vertical="center"/>
      <protection locked="0"/>
    </xf>
    <xf numFmtId="0" fontId="0" fillId="5" borderId="2" xfId="0" applyFont="1" applyFill="1" applyBorder="1"/>
    <xf numFmtId="0" fontId="0" fillId="3" borderId="2" xfId="0" applyFont="1" applyFill="1" applyBorder="1" applyProtection="1">
      <protection locked="0"/>
    </xf>
    <xf numFmtId="0" fontId="0" fillId="0" borderId="28" xfId="0" applyFont="1" applyBorder="1"/>
    <xf numFmtId="0" fontId="0" fillId="0" borderId="0" xfId="0" applyFont="1" applyBorder="1"/>
    <xf numFmtId="0" fontId="0" fillId="0" borderId="0" xfId="0" applyFont="1" applyBorder="1" applyAlignment="1" applyProtection="1">
      <alignment vertical="center"/>
      <protection locked="0"/>
    </xf>
    <xf numFmtId="0" fontId="0" fillId="0" borderId="0" xfId="0" applyFont="1" applyBorder="1" applyProtection="1">
      <protection locked="0"/>
    </xf>
    <xf numFmtId="0" fontId="0" fillId="0" borderId="29" xfId="0" applyFont="1" applyBorder="1" applyProtection="1">
      <protection locked="0"/>
    </xf>
    <xf numFmtId="3" fontId="0" fillId="13" borderId="2" xfId="0" applyNumberFormat="1" applyFont="1" applyFill="1" applyBorder="1" applyAlignment="1" applyProtection="1">
      <alignment horizontal="center" vertical="center" wrapText="1"/>
      <protection locked="0"/>
    </xf>
    <xf numFmtId="3" fontId="0" fillId="2" borderId="2" xfId="0" applyNumberFormat="1" applyFont="1" applyFill="1" applyBorder="1" applyAlignment="1" applyProtection="1">
      <alignment horizontal="center" vertical="center" wrapText="1"/>
      <protection locked="0"/>
    </xf>
    <xf numFmtId="0" fontId="0" fillId="0" borderId="2" xfId="0" applyBorder="1" applyAlignment="1" applyProtection="1">
      <alignment horizontal="right"/>
      <protection locked="0"/>
    </xf>
    <xf numFmtId="1" fontId="3" fillId="2" borderId="2" xfId="0" applyNumberFormat="1" applyFont="1" applyFill="1" applyBorder="1" applyAlignment="1" applyProtection="1">
      <alignment horizontal="right" vertical="center"/>
    </xf>
    <xf numFmtId="0" fontId="0" fillId="0" borderId="0" xfId="0" applyProtection="1">
      <protection locked="0"/>
    </xf>
    <xf numFmtId="0" fontId="15" fillId="8" borderId="0" xfId="0" applyFont="1" applyFill="1" applyAlignment="1" applyProtection="1">
      <alignment horizontal="left" wrapText="1"/>
      <protection locked="0"/>
    </xf>
    <xf numFmtId="0" fontId="0" fillId="5" borderId="5" xfId="0" applyFont="1" applyFill="1" applyBorder="1"/>
    <xf numFmtId="0" fontId="0" fillId="0" borderId="5" xfId="0" applyFont="1" applyBorder="1"/>
    <xf numFmtId="0" fontId="0" fillId="5" borderId="31" xfId="0" applyFont="1" applyFill="1" applyBorder="1"/>
    <xf numFmtId="0" fontId="0" fillId="5" borderId="31" xfId="0" applyFont="1" applyFill="1" applyBorder="1" applyAlignment="1">
      <alignment wrapText="1"/>
    </xf>
    <xf numFmtId="0" fontId="0" fillId="5" borderId="32" xfId="0" applyFont="1" applyFill="1" applyBorder="1"/>
    <xf numFmtId="0" fontId="0" fillId="0" borderId="8" xfId="0" applyFont="1" applyBorder="1"/>
    <xf numFmtId="0" fontId="0" fillId="5" borderId="33" xfId="0" applyFont="1" applyFill="1" applyBorder="1"/>
    <xf numFmtId="0" fontId="0" fillId="5" borderId="34" xfId="0" applyFont="1" applyFill="1" applyBorder="1"/>
    <xf numFmtId="0" fontId="0" fillId="5" borderId="34" xfId="0" applyFont="1" applyFill="1" applyBorder="1" applyAlignment="1">
      <alignment wrapText="1"/>
    </xf>
    <xf numFmtId="0" fontId="0" fillId="14" borderId="6" xfId="0" applyFont="1" applyFill="1" applyBorder="1"/>
    <xf numFmtId="0" fontId="0" fillId="14" borderId="30" xfId="0" applyFont="1" applyFill="1" applyBorder="1"/>
    <xf numFmtId="0" fontId="0" fillId="15" borderId="34" xfId="0" applyFont="1" applyFill="1" applyBorder="1"/>
    <xf numFmtId="0" fontId="0" fillId="15" borderId="35" xfId="0" applyFont="1" applyFill="1" applyBorder="1"/>
    <xf numFmtId="0" fontId="0" fillId="15" borderId="2" xfId="0" applyFont="1" applyFill="1" applyBorder="1" applyProtection="1">
      <protection locked="0"/>
    </xf>
    <xf numFmtId="0" fontId="2" fillId="5" borderId="13" xfId="0" applyFont="1" applyFill="1" applyBorder="1" applyAlignment="1">
      <alignment wrapText="1"/>
    </xf>
    <xf numFmtId="0" fontId="0" fillId="14" borderId="0" xfId="0" applyFill="1"/>
    <xf numFmtId="0" fontId="10" fillId="2" borderId="2" xfId="0" applyFont="1" applyFill="1" applyBorder="1" applyProtection="1"/>
    <xf numFmtId="0" fontId="6" fillId="16" borderId="2" xfId="0" applyFont="1" applyFill="1" applyBorder="1" applyAlignment="1">
      <alignment vertical="center" wrapText="1"/>
    </xf>
    <xf numFmtId="0" fontId="7" fillId="16" borderId="2" xfId="0" applyFont="1" applyFill="1" applyBorder="1" applyAlignment="1">
      <alignment horizontal="center" vertical="center" wrapText="1"/>
    </xf>
    <xf numFmtId="0" fontId="6" fillId="16" borderId="2" xfId="0" applyFont="1" applyFill="1" applyBorder="1" applyAlignment="1">
      <alignment vertical="center" wrapText="1"/>
    </xf>
    <xf numFmtId="0" fontId="7" fillId="16" borderId="2" xfId="0" applyFont="1" applyFill="1" applyBorder="1" applyAlignment="1">
      <alignment horizontal="center" vertical="center" wrapText="1"/>
    </xf>
    <xf numFmtId="0" fontId="16" fillId="16" borderId="2" xfId="0" applyFont="1" applyFill="1" applyBorder="1" applyAlignment="1">
      <alignment vertical="center"/>
    </xf>
    <xf numFmtId="0" fontId="0" fillId="17" borderId="37" xfId="0" applyFill="1" applyBorder="1" applyAlignment="1">
      <alignment horizontal="left" vertical="top"/>
    </xf>
    <xf numFmtId="0" fontId="0" fillId="3" borderId="38" xfId="0" applyFill="1" applyBorder="1" applyAlignment="1" applyProtection="1">
      <alignment horizontal="left" vertical="top"/>
      <protection locked="0"/>
    </xf>
    <xf numFmtId="0" fontId="0" fillId="17" borderId="2" xfId="0" applyFill="1" applyBorder="1" applyAlignment="1">
      <alignment horizontal="left" vertical="top"/>
    </xf>
    <xf numFmtId="0" fontId="0" fillId="3" borderId="40" xfId="0" applyFill="1" applyBorder="1" applyAlignment="1" applyProtection="1">
      <alignment horizontal="left" vertical="top"/>
      <protection locked="0"/>
    </xf>
    <xf numFmtId="0" fontId="0" fillId="17" borderId="5" xfId="0" applyFill="1" applyBorder="1" applyAlignment="1">
      <alignment horizontal="left" vertical="top"/>
    </xf>
    <xf numFmtId="0" fontId="0" fillId="3" borderId="44" xfId="0" applyFill="1" applyBorder="1" applyAlignment="1" applyProtection="1">
      <alignment horizontal="left" vertical="top"/>
      <protection locked="0"/>
    </xf>
    <xf numFmtId="0" fontId="0" fillId="17" borderId="25" xfId="0" applyFill="1" applyBorder="1" applyAlignment="1">
      <alignment horizontal="left" vertical="top"/>
    </xf>
    <xf numFmtId="0" fontId="0" fillId="3" borderId="42" xfId="0" applyFill="1" applyBorder="1" applyAlignment="1" applyProtection="1">
      <alignment horizontal="left" vertical="top"/>
      <protection locked="0"/>
    </xf>
    <xf numFmtId="0" fontId="0" fillId="17" borderId="2" xfId="0" applyFill="1" applyBorder="1" applyAlignment="1">
      <alignment horizontal="left" vertical="top" wrapText="1"/>
    </xf>
    <xf numFmtId="0" fontId="0" fillId="17" borderId="37" xfId="0" applyFill="1" applyBorder="1" applyAlignment="1">
      <alignment horizontal="left" vertical="top" wrapText="1"/>
    </xf>
    <xf numFmtId="0" fontId="0" fillId="17" borderId="25" xfId="0" applyFill="1" applyBorder="1" applyAlignment="1">
      <alignment horizontal="left" vertical="top" wrapText="1"/>
    </xf>
    <xf numFmtId="164" fontId="8" fillId="2" borderId="2" xfId="0" applyNumberFormat="1" applyFont="1" applyFill="1" applyBorder="1" applyAlignment="1" applyProtection="1">
      <alignment wrapText="1"/>
      <protection locked="0"/>
    </xf>
    <xf numFmtId="0" fontId="7" fillId="18" borderId="2" xfId="0" applyFont="1" applyFill="1" applyBorder="1" applyAlignment="1" applyProtection="1">
      <alignment horizontal="center" vertical="center" wrapText="1"/>
    </xf>
    <xf numFmtId="0" fontId="7" fillId="18" borderId="2" xfId="0" applyFont="1" applyFill="1" applyBorder="1" applyAlignment="1" applyProtection="1">
      <alignment horizontal="center" wrapText="1"/>
    </xf>
    <xf numFmtId="0" fontId="6" fillId="18" borderId="2" xfId="0" applyFont="1" applyFill="1" applyBorder="1" applyAlignment="1" applyProtection="1">
      <alignment horizontal="center" wrapText="1"/>
    </xf>
    <xf numFmtId="1" fontId="12" fillId="18" borderId="2" xfId="0" applyNumberFormat="1" applyFont="1" applyFill="1" applyBorder="1" applyAlignment="1" applyProtection="1">
      <alignment horizontal="center" wrapText="1"/>
    </xf>
    <xf numFmtId="164" fontId="8" fillId="18" borderId="2" xfId="0" applyNumberFormat="1" applyFont="1" applyFill="1" applyBorder="1" applyAlignment="1" applyProtection="1">
      <alignment wrapText="1"/>
    </xf>
    <xf numFmtId="164" fontId="7" fillId="18" borderId="2" xfId="0" applyNumberFormat="1" applyFont="1" applyFill="1" applyBorder="1" applyAlignment="1" applyProtection="1">
      <alignment horizontal="center" wrapText="1"/>
    </xf>
    <xf numFmtId="0" fontId="6" fillId="2" borderId="2" xfId="0" applyFont="1" applyFill="1" applyBorder="1" applyAlignment="1" applyProtection="1">
      <alignment horizontal="left" wrapText="1"/>
    </xf>
    <xf numFmtId="0" fontId="4" fillId="2" borderId="2" xfId="0" applyFont="1" applyFill="1" applyBorder="1" applyAlignment="1" applyProtection="1">
      <alignment horizontal="left" wrapText="1"/>
    </xf>
    <xf numFmtId="49" fontId="0" fillId="0" borderId="0" xfId="0" applyNumberFormat="1"/>
    <xf numFmtId="0" fontId="0" fillId="0" borderId="2" xfId="0" applyFont="1" applyBorder="1" applyAlignment="1">
      <alignment wrapText="1"/>
    </xf>
    <xf numFmtId="0" fontId="0" fillId="5" borderId="2" xfId="0" applyFont="1" applyFill="1" applyBorder="1" applyAlignment="1">
      <alignment wrapText="1"/>
    </xf>
    <xf numFmtId="0" fontId="1" fillId="4" borderId="2" xfId="0" applyFont="1" applyFill="1" applyBorder="1" applyAlignment="1">
      <alignment vertical="top" wrapText="1"/>
    </xf>
    <xf numFmtId="0" fontId="0" fillId="0" borderId="2" xfId="0" applyBorder="1" applyAlignment="1">
      <alignment wrapText="1"/>
    </xf>
    <xf numFmtId="14" fontId="1" fillId="4" borderId="2" xfId="0" applyNumberFormat="1" applyFont="1" applyFill="1" applyBorder="1" applyAlignment="1">
      <alignment vertical="top" wrapText="1"/>
    </xf>
    <xf numFmtId="164" fontId="8" fillId="2" borderId="2" xfId="0" applyNumberFormat="1" applyFont="1" applyFill="1" applyBorder="1" applyAlignment="1" applyProtection="1">
      <alignment wrapText="1"/>
      <protection locked="0"/>
    </xf>
    <xf numFmtId="0" fontId="10" fillId="2" borderId="2" xfId="0" applyFont="1" applyFill="1" applyBorder="1" applyAlignment="1" applyProtection="1">
      <protection locked="0"/>
    </xf>
    <xf numFmtId="0" fontId="0" fillId="0" borderId="13" xfId="0" applyFont="1" applyBorder="1" applyAlignment="1" applyProtection="1">
      <alignment horizontal="center"/>
      <protection locked="0"/>
    </xf>
    <xf numFmtId="0" fontId="0" fillId="0" borderId="14" xfId="0" applyFont="1" applyBorder="1" applyAlignment="1" applyProtection="1">
      <alignment horizontal="center"/>
      <protection locked="0"/>
    </xf>
    <xf numFmtId="0" fontId="0" fillId="5" borderId="13" xfId="0" applyFont="1" applyFill="1" applyBorder="1" applyAlignment="1" applyProtection="1">
      <alignment horizontal="center"/>
      <protection locked="0"/>
    </xf>
    <xf numFmtId="0" fontId="0" fillId="5" borderId="14" xfId="0" applyFont="1" applyFill="1" applyBorder="1" applyAlignment="1" applyProtection="1">
      <alignment horizontal="center"/>
      <protection locked="0"/>
    </xf>
    <xf numFmtId="0" fontId="0" fillId="0" borderId="17"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10" fillId="2" borderId="2" xfId="0" applyFont="1" applyFill="1" applyBorder="1" applyProtection="1">
      <protection locked="0"/>
    </xf>
    <xf numFmtId="164" fontId="8" fillId="6" borderId="2" xfId="0" applyNumberFormat="1" applyFont="1" applyFill="1" applyBorder="1" applyAlignment="1" applyProtection="1">
      <alignment wrapText="1"/>
    </xf>
    <xf numFmtId="0" fontId="10" fillId="6" borderId="2" xfId="0" applyFont="1" applyFill="1" applyBorder="1" applyAlignment="1" applyProtection="1"/>
    <xf numFmtId="0" fontId="10" fillId="6" borderId="2" xfId="0" applyFont="1" applyFill="1" applyBorder="1" applyProtection="1"/>
    <xf numFmtId="164" fontId="8" fillId="18" borderId="2" xfId="0" applyNumberFormat="1" applyFont="1" applyFill="1" applyBorder="1" applyAlignment="1" applyProtection="1">
      <alignment wrapText="1"/>
    </xf>
    <xf numFmtId="164" fontId="7" fillId="18" borderId="2" xfId="0" applyNumberFormat="1" applyFont="1" applyFill="1" applyBorder="1" applyAlignment="1" applyProtection="1">
      <alignment horizontal="center" wrapText="1"/>
    </xf>
    <xf numFmtId="0" fontId="0" fillId="8" borderId="45" xfId="0" applyFill="1" applyBorder="1" applyAlignment="1">
      <alignment horizontal="center" vertical="center" wrapText="1"/>
    </xf>
    <xf numFmtId="0" fontId="0" fillId="8" borderId="46" xfId="0" applyFill="1" applyBorder="1" applyAlignment="1">
      <alignment horizontal="center" vertical="center" wrapText="1"/>
    </xf>
    <xf numFmtId="0" fontId="0" fillId="8" borderId="47" xfId="0" applyFill="1" applyBorder="1" applyAlignment="1">
      <alignment horizontal="center" vertical="center" wrapText="1"/>
    </xf>
    <xf numFmtId="0" fontId="0" fillId="8" borderId="36" xfId="0" applyFill="1" applyBorder="1" applyAlignment="1">
      <alignment horizontal="center" vertical="center"/>
    </xf>
    <xf numFmtId="0" fontId="0" fillId="8" borderId="39" xfId="0" applyFill="1" applyBorder="1" applyAlignment="1">
      <alignment horizontal="center" vertical="center"/>
    </xf>
    <xf numFmtId="0" fontId="0" fillId="8" borderId="43" xfId="0" applyFill="1" applyBorder="1" applyAlignment="1">
      <alignment horizontal="center" vertical="center"/>
    </xf>
    <xf numFmtId="0" fontId="0" fillId="8" borderId="41" xfId="0" applyFill="1" applyBorder="1" applyAlignment="1">
      <alignment horizontal="center" vertical="center"/>
    </xf>
    <xf numFmtId="0" fontId="0" fillId="8" borderId="36" xfId="0" applyFill="1" applyBorder="1" applyAlignment="1">
      <alignment horizontal="center" vertical="center" wrapText="1"/>
    </xf>
    <xf numFmtId="0" fontId="0" fillId="8" borderId="39" xfId="0" applyFill="1" applyBorder="1" applyAlignment="1">
      <alignment horizontal="center" vertical="center" wrapText="1"/>
    </xf>
    <xf numFmtId="0" fontId="0" fillId="8" borderId="41" xfId="0" applyFill="1" applyBorder="1" applyAlignment="1">
      <alignment horizontal="center" vertical="center" wrapText="1"/>
    </xf>
    <xf numFmtId="0" fontId="0" fillId="8" borderId="43" xfId="0" applyFill="1" applyBorder="1" applyAlignment="1">
      <alignment horizontal="center" vertical="center" wrapText="1"/>
    </xf>
    <xf numFmtId="0" fontId="0" fillId="8" borderId="48" xfId="0" applyFill="1" applyBorder="1" applyAlignment="1">
      <alignment horizontal="center" vertical="center" wrapText="1"/>
    </xf>
    <xf numFmtId="0" fontId="0" fillId="0" borderId="0" xfId="0" applyAlignment="1">
      <alignmen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133350</xdr:colOff>
      <xdr:row>5</xdr:row>
      <xdr:rowOff>168347</xdr:rowOff>
    </xdr:from>
    <xdr:ext cx="8534400" cy="6292492"/>
    <xdr:sp macro="" textlink="">
      <xdr:nvSpPr>
        <xdr:cNvPr id="2" name="PoljeZBesedilom 1"/>
        <xdr:cNvSpPr txBox="1"/>
      </xdr:nvSpPr>
      <xdr:spPr>
        <a:xfrm>
          <a:off x="133350" y="1120847"/>
          <a:ext cx="8534400" cy="6292492"/>
        </a:xfrm>
        <a:prstGeom prst="rect">
          <a:avLst/>
        </a:prstGeom>
        <a:solidFill>
          <a:sysClr val="window" lastClr="FFFFFF"/>
        </a:solidFill>
        <a:ln w="571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sl-SI" sz="1100" b="1"/>
        </a:p>
        <a:p>
          <a:pPr algn="ctr"/>
          <a:endParaRPr lang="sl-SI" sz="1100" b="1"/>
        </a:p>
        <a:p>
          <a:pPr algn="ctr"/>
          <a:r>
            <a:rPr lang="sl-SI" sz="1100" b="1"/>
            <a:t>PODATKI</a:t>
          </a:r>
          <a:r>
            <a:rPr lang="sl-SI" sz="1100" b="1" baseline="0"/>
            <a:t> ZA PRIPRAVO PROGRAMA DELA Z AKCIJSKIM NAČRTOM:</a:t>
          </a:r>
        </a:p>
        <a:p>
          <a:pPr algn="ctr"/>
          <a:r>
            <a:rPr lang="sl-SI" sz="1100" b="1">
              <a:solidFill>
                <a:schemeClr val="tx1"/>
              </a:solidFill>
              <a:effectLst/>
              <a:latin typeface="+mn-lt"/>
              <a:ea typeface="+mn-ea"/>
              <a:cs typeface="+mn-cs"/>
            </a:rPr>
            <a:t>Šablona za zajem podatkov za kazalnike UL</a:t>
          </a:r>
          <a:endParaRPr lang="sl-SI">
            <a:effectLst/>
          </a:endParaRPr>
        </a:p>
        <a:p>
          <a:pPr algn="ctr"/>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Šablona je narejena tako, da že v pripravljeno tabelo vpisujete podatke (npr.: </a:t>
          </a:r>
          <a:r>
            <a:rPr lang="sl-SI" sz="1100" baseline="0">
              <a:solidFill>
                <a:schemeClr val="tx1"/>
              </a:solidFill>
              <a:effectLst/>
              <a:latin typeface="+mn-lt"/>
              <a:ea typeface="+mn-ea"/>
              <a:cs typeface="+mn-cs"/>
            </a:rPr>
            <a:t> za kateri program in </a:t>
          </a:r>
          <a:r>
            <a:rPr lang="sl-SI" sz="1100">
              <a:solidFill>
                <a:schemeClr val="tx1"/>
              </a:solidFill>
              <a:effectLst/>
              <a:latin typeface="+mn-lt"/>
              <a:ea typeface="+mn-ea"/>
              <a:cs typeface="+mn-cs"/>
            </a:rPr>
            <a:t>način študija). Vaš</a:t>
          </a:r>
          <a:r>
            <a:rPr lang="sl-SI" sz="1100" baseline="0">
              <a:solidFill>
                <a:schemeClr val="tx1"/>
              </a:solidFill>
              <a:effectLst/>
              <a:latin typeface="+mn-lt"/>
              <a:ea typeface="+mn-ea"/>
              <a:cs typeface="+mn-cs"/>
            </a:rPr>
            <a:t>o članico izberete na delovnem listu" programi", nato se bo ime članice avtomatsko ponovilo na vseh ostalih listih</a:t>
          </a:r>
          <a:r>
            <a:rPr lang="sl-SI" sz="1100">
              <a:solidFill>
                <a:schemeClr val="tx1"/>
              </a:solidFill>
              <a:effectLst/>
              <a:latin typeface="+mn-lt"/>
              <a:ea typeface="+mn-ea"/>
              <a:cs typeface="+mn-cs"/>
            </a:rPr>
            <a:t>.  </a:t>
          </a:r>
        </a:p>
        <a:p>
          <a:pPr algn="l"/>
          <a:endParaRPr lang="sl-SI" sz="110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V zavihek "CILJI + UKREPI" vpišete tiste cilje in ukrepe, ki jih boste izvedli, da boste dosegli cilje in kazalnike. </a:t>
          </a:r>
        </a:p>
        <a:p>
          <a:pPr marL="0" marR="0" indent="0" algn="l" defTabSz="914400" eaLnBrk="1" fontAlgn="auto" latinLnBrk="0" hangingPunct="1">
            <a:lnSpc>
              <a:spcPct val="100000"/>
            </a:lnSpc>
            <a:spcBef>
              <a:spcPts val="0"/>
            </a:spcBef>
            <a:spcAft>
              <a:spcPts val="0"/>
            </a:spcAft>
            <a:buClrTx/>
            <a:buSzTx/>
            <a:buFontTx/>
            <a:buNone/>
            <a:tabLst/>
            <a:defRPr/>
          </a:pPr>
          <a:endParaRPr lang="sl-SI" sz="1100" baseline="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Priporočamo, da ta zavihek izpolnite na koncu, torej ko imate vse ostale podatke in kazalnike že pripravljene. </a:t>
          </a:r>
          <a:r>
            <a:rPr lang="sl-SI" sz="1100">
              <a:solidFill>
                <a:schemeClr val="tx1"/>
              </a:solidFill>
              <a:effectLst/>
              <a:latin typeface="+mn-lt"/>
              <a:ea typeface="+mn-ea"/>
              <a:cs typeface="+mn-cs"/>
            </a:rPr>
            <a:t>Članice znotraj posamezne dejavnosti na podlagi strateških ciljev, načrtovanih kazalnikov  in svojih ciljev zapišete ukrepe, s katerimi načrtujete v naslednjeih letih</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krepiti posamezno dejavnost (npr. izobraževalno, raziskovalno, itd.) . Zaradi lažje sledljivosti uresničevanja ukrepov se pripravijo</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ukrepi za vse cilje in kazalnike posamezne dejavnosti. Drugače povedano, ne bo se pripravilo ukrepa za vsak cilj in vrednost kazalnika znotraj posamezne dejavnosti ločeno. Tudi zato ne, ker se strateški cilji in kazalniki mnogokrat prepletajo in dopolnjujejo.  Uporabite tudi</a:t>
          </a:r>
          <a:r>
            <a:rPr lang="sl-SI" sz="1100" baseline="0">
              <a:solidFill>
                <a:schemeClr val="tx1"/>
              </a:solidFill>
              <a:effectLst/>
              <a:latin typeface="+mn-lt"/>
              <a:ea typeface="+mn-ea"/>
              <a:cs typeface="+mn-cs"/>
            </a:rPr>
            <a:t> lahko ukrepe, ki ste jih zapisali v poslovnem poročilu 2015 (ti predlogi ukrepov bodo pripravljeni v svoji datoteki).</a:t>
          </a: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O razpisanih študijskih programih in o podaljšanju akreditacije, je zavedeno v dodatni šabloni o študijskih programih.</a:t>
          </a:r>
          <a:endParaRPr lang="sl-SI">
            <a:effectLst/>
          </a:endParaRPr>
        </a:p>
        <a:p>
          <a:pPr algn="l"/>
          <a:endParaRPr lang="sl-SI" sz="1100">
            <a:solidFill>
              <a:schemeClr val="tx1"/>
            </a:solidFill>
            <a:latin typeface="+mn-lt"/>
            <a:ea typeface="+mn-ea"/>
            <a:cs typeface="+mn-cs"/>
          </a:endParaRPr>
        </a:p>
        <a:p>
          <a:pPr algn="l"/>
          <a:r>
            <a:rPr lang="sl-SI" sz="1100">
              <a:solidFill>
                <a:schemeClr val="tx1"/>
              </a:solidFill>
              <a:latin typeface="+mn-lt"/>
              <a:ea typeface="+mn-ea"/>
              <a:cs typeface="+mn-cs"/>
            </a:rPr>
            <a:t>Pri 3. stopnji prosimo, da v</a:t>
          </a:r>
          <a:r>
            <a:rPr lang="sl-SI" sz="1100" baseline="0">
              <a:solidFill>
                <a:schemeClr val="tx1"/>
              </a:solidFill>
              <a:latin typeface="+mn-lt"/>
              <a:ea typeface="+mn-ea"/>
              <a:cs typeface="+mn-cs"/>
            </a:rPr>
            <a:t> obarvane okvirje vpišite tudi ime študijskega programa (če jih je več, vse). V kolikor izvajate študijske programe z več članicami, naj  podatek vpiše samo ena članica (predlagamo tako, kot poročate podatke za eVŠ).</a:t>
          </a:r>
        </a:p>
        <a:p>
          <a:pPr algn="l"/>
          <a:endParaRPr lang="sl-SI" sz="1100">
            <a:solidFill>
              <a:schemeClr val="tx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a:solidFill>
                <a:schemeClr val="tx1"/>
              </a:solidFill>
              <a:latin typeface="+mn-lt"/>
              <a:ea typeface="+mn-ea"/>
              <a:cs typeface="+mn-cs"/>
            </a:rPr>
            <a:t>Zgodi se, da se na enem zavihku pojavi več vsebinsko različnih</a:t>
          </a:r>
          <a:r>
            <a:rPr lang="sl-SI" sz="1100" baseline="0">
              <a:solidFill>
                <a:schemeClr val="tx1"/>
              </a:solidFill>
              <a:latin typeface="+mn-lt"/>
              <a:ea typeface="+mn-ea"/>
              <a:cs typeface="+mn-cs"/>
            </a:rPr>
            <a:t> </a:t>
          </a:r>
          <a:r>
            <a:rPr lang="sl-SI" sz="1100">
              <a:solidFill>
                <a:schemeClr val="tx1"/>
              </a:solidFill>
              <a:latin typeface="+mn-lt"/>
              <a:ea typeface="+mn-ea"/>
              <a:cs typeface="+mn-cs"/>
            </a:rPr>
            <a:t>tem, ki nujno niso med seboj neposredno povezane, in sicer v izogib prevelikemu številu zavihkov in prezapleteni strukturi datoteke. </a:t>
          </a:r>
          <a:endParaRPr lang="sl-SI">
            <a:effectLst/>
          </a:endParaRPr>
        </a:p>
        <a:p>
          <a:pPr algn="ctr"/>
          <a:endParaRPr lang="sl-SI">
            <a:effectLst/>
          </a:endParaRPr>
        </a:p>
        <a:p>
          <a:pPr algn="ctr"/>
          <a:r>
            <a:rPr lang="sl-SI" sz="1100" b="1">
              <a:solidFill>
                <a:schemeClr val="tx1"/>
              </a:solidFill>
              <a:effectLst/>
              <a:latin typeface="+mn-lt"/>
              <a:ea typeface="+mn-ea"/>
              <a:cs typeface="+mn-cs"/>
            </a:rPr>
            <a:t>Rok za oddajo podatkov je 1.10.2016</a:t>
          </a:r>
          <a:endParaRPr lang="sl-SI">
            <a:effectLst/>
          </a:endParaRPr>
        </a:p>
        <a:p>
          <a:pPr algn="ctr"/>
          <a:r>
            <a:rPr lang="sl-SI" sz="1100">
              <a:solidFill>
                <a:schemeClr val="tx1"/>
              </a:solidFill>
              <a:effectLst/>
              <a:latin typeface="+mn-lt"/>
              <a:ea typeface="+mn-ea"/>
              <a:cs typeface="+mn-cs"/>
            </a:rPr>
            <a:t>Za vse ostale informacije ali vprašanja smo vam na voljo.</a:t>
          </a:r>
          <a:endParaRPr lang="sl-SI">
            <a:effectLst/>
          </a:endParaRPr>
        </a:p>
        <a:p>
          <a:pPr algn="ctr"/>
          <a:endParaRPr lang="sl-SI" sz="1100">
            <a:solidFill>
              <a:schemeClr val="tx1"/>
            </a:solidFill>
            <a:effectLst/>
            <a:latin typeface="+mn-lt"/>
            <a:ea typeface="+mn-ea"/>
            <a:cs typeface="+mn-cs"/>
          </a:endParaRPr>
        </a:p>
        <a:p>
          <a:pPr algn="l"/>
          <a:r>
            <a:rPr lang="sl-SI" sz="1100">
              <a:solidFill>
                <a:schemeClr val="tx1"/>
              </a:solidFill>
              <a:effectLst/>
              <a:latin typeface="+mn-lt"/>
              <a:ea typeface="+mn-ea"/>
              <a:cs typeface="+mn-cs"/>
            </a:rPr>
            <a:t>Prijazen pozdrav,</a:t>
          </a:r>
          <a:endParaRPr lang="sl-SI">
            <a:effectLst/>
          </a:endParaRPr>
        </a:p>
        <a:p>
          <a:pPr algn="l"/>
          <a:r>
            <a:rPr lang="sl-SI" sz="1100">
              <a:solidFill>
                <a:schemeClr val="tx1"/>
              </a:solidFill>
              <a:effectLst/>
              <a:latin typeface="+mn-lt"/>
              <a:ea typeface="+mn-ea"/>
              <a:cs typeface="+mn-cs"/>
            </a:rPr>
            <a:t>Univerzitetna služba za spremljanje kakovosti, analize in poročanje</a:t>
          </a:r>
          <a:endParaRPr lang="sl-SI">
            <a:effectLst/>
          </a:endParaRPr>
        </a:p>
        <a:p>
          <a:pPr algn="ctr"/>
          <a:endParaRPr lang="sl-SI" sz="1100" b="0">
            <a:solidFill>
              <a:schemeClr val="tx1"/>
            </a:solidFill>
            <a:effectLst/>
            <a:latin typeface="+mn-lt"/>
            <a:ea typeface="+mn-ea"/>
            <a:cs typeface="+mn-cs"/>
          </a:endParaRPr>
        </a:p>
        <a:p>
          <a:pPr algn="r"/>
          <a:r>
            <a:rPr lang="sl-SI" sz="1100" b="0">
              <a:solidFill>
                <a:schemeClr val="tx1"/>
              </a:solidFill>
              <a:effectLst/>
              <a:latin typeface="+mn-lt"/>
              <a:ea typeface="+mn-ea"/>
              <a:cs typeface="+mn-cs"/>
            </a:rPr>
            <a:t>Kontakt:</a:t>
          </a:r>
          <a:endParaRPr lang="sl-SI">
            <a:effectLst/>
          </a:endParaRPr>
        </a:p>
        <a:p>
          <a:pPr algn="r"/>
          <a:r>
            <a:rPr lang="sl-SI" sz="1100" b="0" baseline="0">
              <a:solidFill>
                <a:schemeClr val="tx1"/>
              </a:solidFill>
              <a:effectLst/>
              <a:latin typeface="+mn-lt"/>
              <a:ea typeface="+mn-ea"/>
              <a:cs typeface="+mn-cs"/>
            </a:rPr>
            <a:t>Petra Pongrac</a:t>
          </a:r>
          <a:endParaRPr lang="sl-SI">
            <a:effectLst/>
          </a:endParaRPr>
        </a:p>
        <a:p>
          <a:pPr algn="r"/>
          <a:r>
            <a:rPr lang="sl-SI" sz="1100" b="0" baseline="0">
              <a:solidFill>
                <a:schemeClr val="tx1"/>
              </a:solidFill>
              <a:effectLst/>
              <a:latin typeface="+mn-lt"/>
              <a:ea typeface="+mn-ea"/>
              <a:cs typeface="+mn-cs"/>
            </a:rPr>
            <a:t>analizeul@uni-lj.si</a:t>
          </a:r>
          <a:endParaRPr lang="sl-SI">
            <a:effectLst/>
          </a:endParaRPr>
        </a:p>
        <a:p>
          <a:pPr algn="r"/>
          <a:r>
            <a:rPr lang="sl-SI" sz="1100" b="0" baseline="0">
              <a:solidFill>
                <a:schemeClr val="tx1"/>
              </a:solidFill>
              <a:effectLst/>
              <a:latin typeface="+mn-lt"/>
              <a:ea typeface="+mn-ea"/>
              <a:cs typeface="+mn-cs"/>
            </a:rPr>
            <a:t>01/2418 517</a:t>
          </a:r>
          <a:endParaRPr lang="sl-SI">
            <a:effectLst/>
          </a:endParaRPr>
        </a:p>
        <a:p>
          <a:endParaRPr lang="sl-SI"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57150</xdr:colOff>
      <xdr:row>0</xdr:row>
      <xdr:rowOff>0</xdr:rowOff>
    </xdr:from>
    <xdr:ext cx="2624180" cy="609013"/>
    <xdr:sp macro="" textlink="">
      <xdr:nvSpPr>
        <xdr:cNvPr id="2" name="PoljeZBesedilom 1"/>
        <xdr:cNvSpPr txBox="1"/>
      </xdr:nvSpPr>
      <xdr:spPr>
        <a:xfrm>
          <a:off x="57150" y="76200"/>
          <a:ext cx="2624180" cy="609013"/>
        </a:xfrm>
        <a:prstGeom prst="rect">
          <a:avLst/>
        </a:prstGeom>
        <a:solidFill>
          <a:schemeClr val="tx2">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izmenjava zaposlenih</a:t>
          </a:r>
        </a:p>
        <a:p>
          <a:endParaRPr lang="sl-SI"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276225</xdr:colOff>
      <xdr:row>0</xdr:row>
      <xdr:rowOff>161925</xdr:rowOff>
    </xdr:from>
    <xdr:ext cx="2624180" cy="581025"/>
    <xdr:sp macro="" textlink="">
      <xdr:nvSpPr>
        <xdr:cNvPr id="2" name="PoljeZBesedilom 1"/>
        <xdr:cNvSpPr txBox="1"/>
      </xdr:nvSpPr>
      <xdr:spPr>
        <a:xfrm>
          <a:off x="276225" y="161925"/>
          <a:ext cx="2624180" cy="581025"/>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skrb za slovenščino - izpolni FF</a:t>
          </a:r>
        </a:p>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xdr:row>
      <xdr:rowOff>57150</xdr:rowOff>
    </xdr:from>
    <xdr:to>
      <xdr:col>2</xdr:col>
      <xdr:colOff>314325</xdr:colOff>
      <xdr:row>2</xdr:row>
      <xdr:rowOff>790575</xdr:rowOff>
    </xdr:to>
    <xdr:sp macro="" textlink="">
      <xdr:nvSpPr>
        <xdr:cNvPr id="2" name="PoljeZBesedilom 1"/>
        <xdr:cNvSpPr txBox="1"/>
      </xdr:nvSpPr>
      <xdr:spPr>
        <a:xfrm>
          <a:off x="171450" y="247650"/>
          <a:ext cx="7400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Vprašalnik za članice, za akcije v letu 2017 - povezano z dokumentom IZHODIŠČA NAČRTOVANIH AKTIVNOSTI V LETU 2017 PO POSAMEZNIH DEJAVNOSTIH.</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238125</xdr:colOff>
      <xdr:row>15</xdr:row>
      <xdr:rowOff>123825</xdr:rowOff>
    </xdr:from>
    <xdr:ext cx="4781550" cy="609013"/>
    <xdr:sp macro="" textlink="">
      <xdr:nvSpPr>
        <xdr:cNvPr id="3" name="PoljeZBesedilom 2"/>
        <xdr:cNvSpPr txBox="1"/>
      </xdr:nvSpPr>
      <xdr:spPr>
        <a:xfrm>
          <a:off x="238125" y="3886200"/>
          <a:ext cx="4781550" cy="609013"/>
        </a:xfrm>
        <a:prstGeom prst="rect">
          <a:avLst/>
        </a:prstGeom>
        <a:solidFill>
          <a:schemeClr val="tx2">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sl-SI" sz="1100" b="1"/>
            <a:t>Izračun kazalnikov oz.</a:t>
          </a:r>
          <a:r>
            <a:rPr lang="sl-SI" sz="1100" b="1" baseline="0"/>
            <a:t> zajem podatkov za:</a:t>
          </a:r>
        </a:p>
        <a:p>
          <a:r>
            <a:rPr lang="sl-SI" sz="1100" baseline="0"/>
            <a:t>- število sporazumov o sodevloanju pri pridobivanju "dvojnih" diplom</a:t>
          </a:r>
        </a:p>
        <a:p>
          <a:r>
            <a:rPr lang="sl-SI" sz="1100" baseline="0"/>
            <a:t>- odstotek študijskih programov, ki se bodo  predvideno izvajali v tujem jeziku</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238125</xdr:colOff>
      <xdr:row>0</xdr:row>
      <xdr:rowOff>19049</xdr:rowOff>
    </xdr:from>
    <xdr:ext cx="3714750" cy="1297919"/>
    <xdr:sp macro="" textlink="">
      <xdr:nvSpPr>
        <xdr:cNvPr id="2" name="PoljeZBesedilom 1"/>
        <xdr:cNvSpPr txBox="1"/>
      </xdr:nvSpPr>
      <xdr:spPr>
        <a:xfrm>
          <a:off x="238125" y="19049"/>
          <a:ext cx="3714750" cy="1297919"/>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število vpisanih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delež tujih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odstotek  ponavljalcev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prehodnost</a:t>
          </a:r>
        </a:p>
        <a:p>
          <a:pPr marL="0" marR="0" indent="0" defTabSz="914400" eaLnBrk="1" fontAlgn="auto" latinLnBrk="0" hangingPunct="1">
            <a:lnSpc>
              <a:spcPct val="100000"/>
            </a:lnSpc>
            <a:spcBef>
              <a:spcPts val="0"/>
            </a:spcBef>
            <a:spcAft>
              <a:spcPts val="0"/>
            </a:spcAft>
            <a:buClrTx/>
            <a:buSzTx/>
            <a:buFontTx/>
            <a:buNone/>
            <a:tabLst/>
            <a:defRPr/>
          </a:pPr>
          <a:endParaRPr lang="sl-SI" sz="1100" baseline="0">
            <a:solidFill>
              <a:schemeClr val="dk1"/>
            </a:solidFill>
            <a:latin typeface="+mn-lt"/>
            <a:ea typeface="+mn-ea"/>
            <a:cs typeface="+mn-cs"/>
          </a:endParaRPr>
        </a:p>
        <a:p>
          <a:endParaRPr lang="sl-SI" sz="1100" baseline="0">
            <a:solidFill>
              <a:schemeClr val="dk1"/>
            </a:solidFill>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1000125</xdr:colOff>
      <xdr:row>31</xdr:row>
      <xdr:rowOff>104775</xdr:rowOff>
    </xdr:from>
    <xdr:ext cx="184731" cy="264560"/>
    <xdr:sp macro="" textlink="">
      <xdr:nvSpPr>
        <xdr:cNvPr id="2" name="PoljeZBesedilom 1"/>
        <xdr:cNvSpPr txBox="1"/>
      </xdr:nvSpPr>
      <xdr:spPr>
        <a:xfrm>
          <a:off x="1724025" y="505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oneCellAnchor>
    <xdr:from>
      <xdr:col>0</xdr:col>
      <xdr:colOff>133350</xdr:colOff>
      <xdr:row>0</xdr:row>
      <xdr:rowOff>142875</xdr:rowOff>
    </xdr:from>
    <xdr:ext cx="2624180" cy="609013"/>
    <xdr:sp macro="" textlink="">
      <xdr:nvSpPr>
        <xdr:cNvPr id="3" name="PoljeZBesedilom 2"/>
        <xdr:cNvSpPr txBox="1"/>
      </xdr:nvSpPr>
      <xdr:spPr>
        <a:xfrm>
          <a:off x="133350" y="142875"/>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endParaRPr lang="sl-SI">
            <a:effectLst/>
          </a:endParaRPr>
        </a:p>
        <a:p>
          <a:r>
            <a:rPr lang="sl-SI" sz="1100"/>
            <a:t>- število</a:t>
          </a:r>
          <a:r>
            <a:rPr lang="sl-SI" sz="1100" baseline="0"/>
            <a:t> diplomantov</a:t>
          </a:r>
        </a:p>
        <a:p>
          <a:endParaRPr lang="sl-SI"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114300</xdr:colOff>
      <xdr:row>0</xdr:row>
      <xdr:rowOff>57150</xdr:rowOff>
    </xdr:from>
    <xdr:ext cx="2624180" cy="436786"/>
    <xdr:sp macro="" textlink="">
      <xdr:nvSpPr>
        <xdr:cNvPr id="2" name="PoljeZBesedilom 1"/>
        <xdr:cNvSpPr txBox="1"/>
      </xdr:nvSpPr>
      <xdr:spPr>
        <a:xfrm>
          <a:off x="114300" y="57150"/>
          <a:ext cx="2624180" cy="43678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a:t>
          </a:r>
          <a:r>
            <a:rPr lang="sl-SI" sz="1100" baseline="0">
              <a:solidFill>
                <a:schemeClr val="tx1"/>
              </a:solidFill>
              <a:effectLst/>
              <a:latin typeface="+mn-lt"/>
              <a:ea typeface="+mn-ea"/>
              <a:cs typeface="+mn-cs"/>
            </a:rPr>
            <a:t> na izmenjavi za leto  2017</a:t>
          </a:r>
          <a:endParaRPr lang="sl-SI"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85725</xdr:colOff>
      <xdr:row>0</xdr:row>
      <xdr:rowOff>95250</xdr:rowOff>
    </xdr:from>
    <xdr:ext cx="2624180" cy="609013"/>
    <xdr:sp macro="" textlink="">
      <xdr:nvSpPr>
        <xdr:cNvPr id="2" name="PoljeZBesedilom 1"/>
        <xdr:cNvSpPr txBox="1"/>
      </xdr:nvSpPr>
      <xdr:spPr>
        <a:xfrm>
          <a:off x="85725" y="95250"/>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 na izmenjavi 2018</a:t>
          </a:r>
          <a:endParaRPr lang="sl-SI">
            <a:effectLst/>
          </a:endParaRPr>
        </a:p>
        <a:p>
          <a:endParaRPr lang="sl-SI"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2495550</xdr:colOff>
      <xdr:row>12</xdr:row>
      <xdr:rowOff>38099</xdr:rowOff>
    </xdr:from>
    <xdr:ext cx="3619500" cy="264560"/>
    <xdr:sp macro="" textlink="">
      <xdr:nvSpPr>
        <xdr:cNvPr id="2" name="PoljeZBesedilom 1"/>
        <xdr:cNvSpPr txBox="1"/>
      </xdr:nvSpPr>
      <xdr:spPr>
        <a:xfrm>
          <a:off x="2495550" y="4305299"/>
          <a:ext cx="36195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l-SI" sz="1100"/>
        </a:p>
      </xdr:txBody>
    </xdr:sp>
    <xdr:clientData/>
  </xdr:oneCellAnchor>
  <xdr:oneCellAnchor>
    <xdr:from>
      <xdr:col>0</xdr:col>
      <xdr:colOff>66675</xdr:colOff>
      <xdr:row>0</xdr:row>
      <xdr:rowOff>47625</xdr:rowOff>
    </xdr:from>
    <xdr:ext cx="3836243" cy="1470146"/>
    <xdr:sp macro="" textlink="">
      <xdr:nvSpPr>
        <xdr:cNvPr id="3" name="PoljeZBesedilom 2"/>
        <xdr:cNvSpPr txBox="1"/>
      </xdr:nvSpPr>
      <xdr:spPr>
        <a:xfrm>
          <a:off x="66675" y="47625"/>
          <a:ext cx="3836243" cy="147014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znanstvene objave</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citiranost</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objave s tujci</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udeležencev akreditiranih programov izpopolnjevanja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tujih akreditacij</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raziskovalcev</a:t>
          </a:r>
        </a:p>
        <a:p>
          <a:endParaRPr lang="sl-SI"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105833</xdr:colOff>
      <xdr:row>0</xdr:row>
      <xdr:rowOff>105833</xdr:rowOff>
    </xdr:from>
    <xdr:to>
      <xdr:col>3</xdr:col>
      <xdr:colOff>1407582</xdr:colOff>
      <xdr:row>0</xdr:row>
      <xdr:rowOff>1174750</xdr:rowOff>
    </xdr:to>
    <xdr:sp macro="" textlink="">
      <xdr:nvSpPr>
        <xdr:cNvPr id="2" name="PoljeZBesedilom 1"/>
        <xdr:cNvSpPr txBox="1"/>
      </xdr:nvSpPr>
      <xdr:spPr>
        <a:xfrm>
          <a:off x="105833" y="105833"/>
          <a:ext cx="6254749" cy="1068917"/>
        </a:xfrm>
        <a:prstGeom prst="rect">
          <a:avLst/>
        </a:prstGeom>
        <a:solidFill>
          <a:schemeClr val="tx2">
            <a:lumMod val="20000"/>
            <a:lumOff val="80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endParaRPr lang="sl-SI"/>
        </a:p>
        <a:p>
          <a:r>
            <a:rPr lang="sl-SI" sz="1100"/>
            <a:t>- število projektov mednarodnih, domačih,</a:t>
          </a:r>
          <a:r>
            <a:rPr lang="sl-SI" sz="1100" baseline="0"/>
            <a:t> z gospodarstvom oz. drugimi uporabniki</a:t>
          </a:r>
        </a:p>
        <a:p>
          <a:r>
            <a:rPr lang="sl-SI" sz="1100" baseline="0"/>
            <a:t>V STOLPEC SKUPAJ ZAPIŠITE ŠTEVILO PROJEKTOV,  VKOLIKOR NI OPREDELJEN GLEDE NA KOORDINATORJA IN PARTNERJA, DRUGAČE SE BO SKUPNI REZULTAT SAMOSTOJNO ŠEŠTEVAL</a:t>
          </a:r>
        </a:p>
        <a:p>
          <a:endParaRPr lang="sl-SI" sz="1100" baseline="0"/>
        </a:p>
        <a:p>
          <a:endParaRPr lang="sl-SI"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ni-lj.si\dfs\Dokumenti\pongracpe\My%20Documents\2015\PROGRAM%20DELA%202016\&#352;ABLONE\2016%20%20&#352;ABLONA%20&#353;tudijski%20program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lportal.uni-lj.si/tajnistvo/programdela/PROGRAM%20DELA%202013/Poslano%20na%20&#269;lanice/Podatki%20za%20kazalnike%20PD-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
      <sheetName val="1. stopnja + em- razpis"/>
      <sheetName val=" 2. stopnja - razmerja "/>
      <sheetName val=" 2. stopnja - razpis"/>
      <sheetName val="3. stopnja razpis"/>
      <sheetName val="predlog novega ŠP"/>
      <sheetName val="spustni seznam"/>
      <sheetName val="Podaljšanje AK ŠP"/>
    </sheetNames>
    <sheetDataSet>
      <sheetData sheetId="0"/>
      <sheetData sheetId="1"/>
      <sheetData sheetId="2"/>
      <sheetData sheetId="3"/>
      <sheetData sheetId="4"/>
      <sheetData sheetId="5"/>
      <sheetData sheetId="6">
        <row r="2">
          <cell r="A2" t="str">
            <v>1. stopnja</v>
          </cell>
          <cell r="B2" t="str">
            <v>visokošolski študijski program</v>
          </cell>
          <cell r="C2" t="str">
            <v>enodisciplinarni</v>
          </cell>
          <cell r="D2" t="str">
            <v>DA</v>
          </cell>
          <cell r="E2" t="str">
            <v>NI POTREBNIH DODATNIH SREDSTEV ZA IZVAJANJE</v>
          </cell>
          <cell r="F2" t="str">
            <v>ŠOLNINA</v>
          </cell>
          <cell r="G2" t="str">
            <v>NI DODATNIH ZAPOSLITEV</v>
          </cell>
        </row>
        <row r="3">
          <cell r="A3" t="str">
            <v>2. stopnja</v>
          </cell>
          <cell r="B3" t="str">
            <v>univerzitetni študijski program</v>
          </cell>
          <cell r="C3" t="str">
            <v>dvodisciplinarni</v>
          </cell>
          <cell r="D3" t="str">
            <v>NE</v>
          </cell>
          <cell r="E3" t="str">
            <v>SO POTREBNA DODATNA SREDSTVA ZA IZAJANJE</v>
          </cell>
          <cell r="F3" t="str">
            <v>SREDSTVA PRORAČUNA</v>
          </cell>
          <cell r="G3" t="str">
            <v>SO DODATNE ZAPOSLITVE</v>
          </cell>
        </row>
        <row r="4">
          <cell r="A4" t="str">
            <v>3. stopnja</v>
          </cell>
          <cell r="B4" t="str">
            <v>enovit magistrski program</v>
          </cell>
          <cell r="C4" t="str">
            <v>interdisciplinarni</v>
          </cell>
          <cell r="F4" t="str">
            <v>EU SREDSTVA</v>
          </cell>
        </row>
        <row r="5">
          <cell r="B5" t="str">
            <v>magistrski program</v>
          </cell>
          <cell r="F5" t="str">
            <v>DRUGI VIRI</v>
          </cell>
        </row>
        <row r="6">
          <cell r="B6" t="str">
            <v>doktorski program</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PREDGOVOR"/>
      <sheetName val="štud.programi"/>
      <sheetName val="VPIS"/>
      <sheetName val="posebni status"/>
      <sheetName val="diplomanti"/>
      <sheetName val="vseživljensko_učenje"/>
      <sheetName val="notranja izbir."/>
      <sheetName val="mobilnost zaposl."/>
      <sheetName val="mednarodna štud."/>
      <sheetName val="KNJIŽNICA"/>
      <sheetName val="tutorstvo"/>
      <sheetName val="skrb za slovenščino -FF"/>
      <sheetName val="raziskovalna"/>
      <sheetName val="spustni seznami"/>
      <sheetName val="študijski programi"/>
      <sheetName val="Projekti"/>
      <sheetName val="MIZKŠ"/>
      <sheetName val="MIZKŠ-trajanje študi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E2" t="str">
            <v>VISOKOŠOLSKI STROKOVNI PROGRAM</v>
          </cell>
          <cell r="H2" t="str">
            <v>VODJA/KOORDINATOR</v>
          </cell>
        </row>
        <row r="3">
          <cell r="E3" t="str">
            <v>UNIVERZITETNI PROGRAM</v>
          </cell>
          <cell r="H3" t="str">
            <v>PARTNER</v>
          </cell>
        </row>
        <row r="4">
          <cell r="E4" t="str">
            <v>/</v>
          </cell>
        </row>
      </sheetData>
      <sheetData sheetId="15"/>
      <sheetData sheetId="16"/>
      <sheetData sheetId="17"/>
      <sheetData sheetId="1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7" zoomScaleNormal="100" workbookViewId="0">
      <selection activeCell="Q37" sqref="Q37"/>
    </sheetView>
  </sheetViews>
  <sheetFormatPr defaultRowHeight="15" x14ac:dyDescent="0.25"/>
  <sheetData/>
  <pageMargins left="0.70866141732283472" right="0.70866141732283472" top="0.74803149606299213" bottom="0.74803149606299213" header="0.31496062992125984" footer="0.31496062992125984"/>
  <pageSetup paperSize="9"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Zeros="0" zoomScale="90" zoomScaleNormal="90" workbookViewId="0">
      <selection activeCell="D12" sqref="D12"/>
    </sheetView>
  </sheetViews>
  <sheetFormatPr defaultColWidth="9.125" defaultRowHeight="15" x14ac:dyDescent="0.25"/>
  <cols>
    <col min="1" max="1" width="22.375" style="86" customWidth="1"/>
    <col min="2" max="2" width="30.75" style="86" customWidth="1"/>
    <col min="3" max="3" width="21.125" style="86" customWidth="1"/>
    <col min="4" max="4" width="25.75" style="86" customWidth="1"/>
    <col min="5" max="5" width="23" style="86" customWidth="1"/>
    <col min="6" max="6" width="1.25" style="86" customWidth="1"/>
    <col min="7" max="7" width="17.75" style="86" customWidth="1"/>
    <col min="8" max="9" width="24.25" style="86" customWidth="1"/>
    <col min="10" max="16384" width="9.125" style="86"/>
  </cols>
  <sheetData>
    <row r="1" spans="1:9" ht="127.5" customHeight="1" x14ac:dyDescent="0.25">
      <c r="A1" s="161" t="s">
        <v>0</v>
      </c>
      <c r="B1" s="162">
        <f>programi!A2</f>
        <v>0</v>
      </c>
      <c r="C1" s="162"/>
      <c r="D1" s="85"/>
      <c r="E1" s="85"/>
      <c r="F1" s="85"/>
      <c r="G1" s="85"/>
      <c r="H1" s="85"/>
      <c r="I1" s="85"/>
    </row>
    <row r="2" spans="1:9" x14ac:dyDescent="0.25">
      <c r="A2" s="33" t="s">
        <v>55</v>
      </c>
      <c r="B2" s="34" t="s">
        <v>56</v>
      </c>
      <c r="C2" s="155">
        <v>2017</v>
      </c>
      <c r="D2" s="83">
        <v>2017</v>
      </c>
      <c r="E2" s="83">
        <v>2017</v>
      </c>
      <c r="F2" s="37"/>
      <c r="G2" s="157">
        <v>2018</v>
      </c>
      <c r="H2" s="84">
        <v>2018</v>
      </c>
      <c r="I2" s="84">
        <v>2018</v>
      </c>
    </row>
    <row r="3" spans="1:9" s="87" customFormat="1" ht="46.5" x14ac:dyDescent="0.35">
      <c r="A3" s="35" t="s">
        <v>57</v>
      </c>
      <c r="B3" s="36"/>
      <c r="C3" s="156" t="s">
        <v>150</v>
      </c>
      <c r="D3" s="31" t="s">
        <v>58</v>
      </c>
      <c r="E3" s="31" t="s">
        <v>59</v>
      </c>
      <c r="F3" s="38"/>
      <c r="G3" s="158" t="s">
        <v>150</v>
      </c>
      <c r="H3" s="31" t="s">
        <v>58</v>
      </c>
      <c r="I3" s="31" t="s">
        <v>59</v>
      </c>
    </row>
    <row r="4" spans="1:9" ht="25.5" x14ac:dyDescent="0.25">
      <c r="A4" s="33" t="s">
        <v>119</v>
      </c>
      <c r="B4" s="36" t="s">
        <v>69</v>
      </c>
      <c r="C4" s="182">
        <v>6</v>
      </c>
      <c r="D4" s="169">
        <v>5</v>
      </c>
      <c r="E4" s="169">
        <v>1</v>
      </c>
      <c r="F4" s="178"/>
      <c r="G4" s="181">
        <v>6</v>
      </c>
      <c r="H4" s="169">
        <v>5</v>
      </c>
      <c r="I4" s="169">
        <v>1</v>
      </c>
    </row>
    <row r="5" spans="1:9" ht="23.25" customHeight="1" x14ac:dyDescent="0.25">
      <c r="A5" s="33" t="s">
        <v>120</v>
      </c>
      <c r="B5" s="36" t="s">
        <v>69</v>
      </c>
      <c r="C5" s="182">
        <v>1</v>
      </c>
      <c r="D5" s="169">
        <v>0</v>
      </c>
      <c r="E5" s="169">
        <v>1</v>
      </c>
      <c r="F5" s="178"/>
      <c r="G5" s="181">
        <v>1</v>
      </c>
      <c r="H5" s="169">
        <v>0</v>
      </c>
      <c r="I5" s="169">
        <v>1</v>
      </c>
    </row>
    <row r="6" spans="1:9" ht="23.25" x14ac:dyDescent="0.25">
      <c r="A6" s="33" t="s">
        <v>121</v>
      </c>
      <c r="B6" s="36" t="s">
        <v>70</v>
      </c>
      <c r="C6" s="182">
        <v>1</v>
      </c>
      <c r="D6" s="169">
        <v>1</v>
      </c>
      <c r="E6" s="169">
        <v>0</v>
      </c>
      <c r="F6" s="178">
        <v>0</v>
      </c>
      <c r="G6" s="181">
        <v>2</v>
      </c>
      <c r="H6" s="169">
        <v>1</v>
      </c>
      <c r="I6" s="169">
        <v>1</v>
      </c>
    </row>
    <row r="7" spans="1:9" x14ac:dyDescent="0.25">
      <c r="A7" s="33" t="s">
        <v>122</v>
      </c>
      <c r="B7" s="36" t="s">
        <v>60</v>
      </c>
      <c r="C7" s="182">
        <f t="shared" ref="C7" si="0">SUM(D7:E7)</f>
        <v>0</v>
      </c>
      <c r="D7" s="169"/>
      <c r="E7" s="169"/>
      <c r="F7" s="178"/>
      <c r="G7" s="181">
        <f t="shared" ref="G7" si="1">H7+I7</f>
        <v>0</v>
      </c>
      <c r="H7" s="169"/>
      <c r="I7" s="169"/>
    </row>
    <row r="8" spans="1:9" ht="22.5" x14ac:dyDescent="0.25">
      <c r="A8" s="33" t="s">
        <v>123</v>
      </c>
      <c r="B8" s="34" t="s">
        <v>71</v>
      </c>
      <c r="C8" s="182">
        <v>9</v>
      </c>
      <c r="D8" s="169">
        <v>6</v>
      </c>
      <c r="E8" s="169">
        <v>3</v>
      </c>
      <c r="F8" s="178"/>
      <c r="G8" s="181">
        <v>8</v>
      </c>
      <c r="H8" s="169">
        <v>6</v>
      </c>
      <c r="I8" s="169">
        <v>2</v>
      </c>
    </row>
    <row r="9" spans="1:9" ht="25.5" x14ac:dyDescent="0.25">
      <c r="A9" s="33" t="s">
        <v>124</v>
      </c>
      <c r="B9" s="34" t="s">
        <v>72</v>
      </c>
      <c r="C9" s="182">
        <v>1</v>
      </c>
      <c r="D9" s="169">
        <v>1</v>
      </c>
      <c r="E9" s="169"/>
      <c r="F9" s="178"/>
      <c r="G9" s="181">
        <v>2</v>
      </c>
      <c r="H9" s="169">
        <v>2</v>
      </c>
      <c r="I9" s="169"/>
    </row>
    <row r="10" spans="1:9" ht="38.25" x14ac:dyDescent="0.25">
      <c r="A10" s="33" t="s">
        <v>125</v>
      </c>
      <c r="B10" s="34" t="s">
        <v>61</v>
      </c>
      <c r="C10" s="160">
        <f t="shared" ref="C10:C18" si="2">SUM(D10:E10)</f>
        <v>0</v>
      </c>
      <c r="D10" s="154"/>
      <c r="E10" s="154"/>
      <c r="F10" s="88"/>
      <c r="G10" s="159">
        <f t="shared" ref="G10:G18" si="3">H10+I10</f>
        <v>0</v>
      </c>
      <c r="H10" s="154"/>
      <c r="I10" s="154"/>
    </row>
    <row r="11" spans="1:9" ht="102" x14ac:dyDescent="0.25">
      <c r="A11" s="33" t="s">
        <v>126</v>
      </c>
      <c r="B11" s="34" t="s">
        <v>62</v>
      </c>
      <c r="C11" s="182">
        <f t="shared" ref="C11" si="4">SUM(D11:E11)</f>
        <v>8</v>
      </c>
      <c r="D11" s="169">
        <v>8</v>
      </c>
      <c r="E11" s="154"/>
      <c r="F11" s="89"/>
      <c r="G11" s="159">
        <f t="shared" si="3"/>
        <v>0</v>
      </c>
      <c r="H11" s="32"/>
      <c r="I11" s="32"/>
    </row>
    <row r="12" spans="1:9" ht="102" x14ac:dyDescent="0.25">
      <c r="A12" s="33" t="s">
        <v>127</v>
      </c>
      <c r="B12" s="34" t="s">
        <v>62</v>
      </c>
      <c r="C12" s="160">
        <f t="shared" si="2"/>
        <v>0</v>
      </c>
      <c r="D12" s="154"/>
      <c r="E12" s="154"/>
      <c r="F12" s="89"/>
      <c r="G12" s="159">
        <f t="shared" si="3"/>
        <v>0</v>
      </c>
      <c r="H12" s="32"/>
      <c r="I12" s="32"/>
    </row>
    <row r="13" spans="1:9" ht="25.5" x14ac:dyDescent="0.25">
      <c r="A13" s="138" t="s">
        <v>135</v>
      </c>
      <c r="B13" s="139" t="s">
        <v>136</v>
      </c>
      <c r="C13" s="182">
        <v>0</v>
      </c>
      <c r="D13" s="169"/>
      <c r="E13" s="169"/>
      <c r="F13" s="179"/>
      <c r="G13" s="181">
        <v>1</v>
      </c>
      <c r="H13" s="170"/>
      <c r="I13" s="170">
        <v>1</v>
      </c>
    </row>
    <row r="14" spans="1:9" ht="25.5" x14ac:dyDescent="0.25">
      <c r="A14" s="138" t="s">
        <v>137</v>
      </c>
      <c r="B14" s="139" t="s">
        <v>63</v>
      </c>
      <c r="C14" s="182">
        <f t="shared" ref="C14" si="5">SUM(D14:E14)</f>
        <v>0</v>
      </c>
      <c r="D14" s="169"/>
      <c r="E14" s="169"/>
      <c r="F14" s="179"/>
      <c r="G14" s="181">
        <v>1</v>
      </c>
      <c r="H14" s="170"/>
      <c r="I14" s="170">
        <v>1</v>
      </c>
    </row>
    <row r="15" spans="1:9" ht="52.5" customHeight="1" x14ac:dyDescent="0.25">
      <c r="A15" s="138" t="s">
        <v>138</v>
      </c>
      <c r="B15" s="139" t="s">
        <v>139</v>
      </c>
      <c r="C15" s="182">
        <v>1</v>
      </c>
      <c r="D15" s="169"/>
      <c r="E15" s="169">
        <v>1</v>
      </c>
      <c r="F15" s="179"/>
      <c r="G15" s="181">
        <v>2</v>
      </c>
      <c r="H15" s="170"/>
      <c r="I15" s="170">
        <v>2</v>
      </c>
    </row>
    <row r="16" spans="1:9" ht="25.5" x14ac:dyDescent="0.25">
      <c r="A16" s="138" t="s">
        <v>140</v>
      </c>
      <c r="B16" s="139" t="s">
        <v>63</v>
      </c>
      <c r="C16" s="182">
        <v>3</v>
      </c>
      <c r="D16" s="169"/>
      <c r="E16" s="169">
        <v>3</v>
      </c>
      <c r="F16" s="180"/>
      <c r="G16" s="181">
        <v>4</v>
      </c>
      <c r="H16" s="177"/>
      <c r="I16" s="177">
        <v>4</v>
      </c>
    </row>
    <row r="17" spans="1:9" ht="35.25" customHeight="1" x14ac:dyDescent="0.25">
      <c r="A17" s="140" t="s">
        <v>141</v>
      </c>
      <c r="B17" s="141" t="s">
        <v>142</v>
      </c>
      <c r="C17" s="160">
        <f t="shared" si="2"/>
        <v>0</v>
      </c>
      <c r="D17" s="154"/>
      <c r="E17" s="154"/>
      <c r="F17" s="90"/>
      <c r="G17" s="159">
        <f t="shared" si="3"/>
        <v>0</v>
      </c>
      <c r="H17" s="137"/>
      <c r="I17" s="137"/>
    </row>
    <row r="18" spans="1:9" ht="38.25" x14ac:dyDescent="0.25">
      <c r="A18" s="138" t="s">
        <v>143</v>
      </c>
      <c r="B18" s="142" t="s">
        <v>144</v>
      </c>
      <c r="C18" s="160">
        <f t="shared" si="2"/>
        <v>0</v>
      </c>
      <c r="D18" s="154"/>
      <c r="E18" s="154"/>
      <c r="F18" s="90"/>
      <c r="G18" s="159">
        <f t="shared" si="3"/>
        <v>0</v>
      </c>
      <c r="H18" s="137"/>
      <c r="I18" s="137"/>
    </row>
    <row r="19" spans="1:9" x14ac:dyDescent="0.25">
      <c r="B19" s="91"/>
      <c r="C19" s="91"/>
    </row>
  </sheetData>
  <pageMargins left="0.70866141732283472" right="0.70866141732283472" top="0.74803149606299213" bottom="0.74803149606299213" header="0.31496062992125984" footer="0.31496062992125984"/>
  <pageSetup paperSize="9" scale="45" orientation="portrait"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zoomScale="110" zoomScaleNormal="110" workbookViewId="0">
      <selection activeCell="I9" sqref="I9"/>
    </sheetView>
  </sheetViews>
  <sheetFormatPr defaultColWidth="9.125" defaultRowHeight="15" x14ac:dyDescent="0.25"/>
  <cols>
    <col min="1" max="1" width="75.875" style="1" customWidth="1"/>
    <col min="2" max="4" width="13.875" style="55" customWidth="1"/>
    <col min="5" max="5" width="15.75" style="55" customWidth="1"/>
    <col min="6" max="6" width="1.625" style="1" customWidth="1"/>
    <col min="7" max="10" width="12.375" style="55" customWidth="1"/>
    <col min="11" max="11" width="33.125" style="1" customWidth="1"/>
    <col min="12" max="16384" width="9.125" style="1"/>
  </cols>
  <sheetData>
    <row r="1" spans="1:11" ht="64.5" customHeight="1" x14ac:dyDescent="0.25">
      <c r="A1" s="33" t="s">
        <v>0</v>
      </c>
      <c r="B1" s="92">
        <f>programi!$A$2</f>
        <v>0</v>
      </c>
      <c r="C1" s="92">
        <f>programi!$A$2</f>
        <v>0</v>
      </c>
      <c r="D1" s="92">
        <f>programi!$A$2</f>
        <v>0</v>
      </c>
      <c r="E1" s="92"/>
      <c r="F1" s="96"/>
      <c r="G1" s="92">
        <f>programi!$A$2</f>
        <v>0</v>
      </c>
      <c r="H1" s="92">
        <f>programi!$A$2</f>
        <v>0</v>
      </c>
      <c r="I1" s="92">
        <f>programi!$A$2</f>
        <v>0</v>
      </c>
      <c r="J1" s="92"/>
    </row>
    <row r="2" spans="1:11" x14ac:dyDescent="0.25">
      <c r="A2" s="33" t="s">
        <v>54</v>
      </c>
      <c r="B2" s="100">
        <v>2017</v>
      </c>
      <c r="C2" s="100">
        <v>2017</v>
      </c>
      <c r="D2" s="100">
        <v>2017</v>
      </c>
      <c r="E2" s="100">
        <v>2017</v>
      </c>
      <c r="F2" s="97"/>
      <c r="G2" s="100">
        <v>2018</v>
      </c>
      <c r="H2" s="100">
        <v>2018</v>
      </c>
      <c r="I2" s="100">
        <v>2018</v>
      </c>
      <c r="J2" s="100">
        <v>2018</v>
      </c>
    </row>
    <row r="3" spans="1:11" x14ac:dyDescent="0.25">
      <c r="A3" s="33" t="s">
        <v>66</v>
      </c>
      <c r="B3" s="94" t="s">
        <v>129</v>
      </c>
      <c r="C3" s="94" t="s">
        <v>129</v>
      </c>
      <c r="D3" s="94" t="s">
        <v>129</v>
      </c>
      <c r="E3" s="94" t="s">
        <v>129</v>
      </c>
      <c r="F3" s="98"/>
      <c r="G3" s="94" t="s">
        <v>149</v>
      </c>
      <c r="H3" s="94" t="s">
        <v>149</v>
      </c>
      <c r="I3" s="94" t="s">
        <v>149</v>
      </c>
      <c r="J3" s="94" t="s">
        <v>149</v>
      </c>
    </row>
    <row r="4" spans="1:11" ht="28.5" x14ac:dyDescent="0.25">
      <c r="A4" s="33" t="s">
        <v>64</v>
      </c>
      <c r="B4" s="93" t="s">
        <v>104</v>
      </c>
      <c r="C4" s="94" t="s">
        <v>105</v>
      </c>
      <c r="D4" s="93" t="s">
        <v>19</v>
      </c>
      <c r="E4" s="93" t="s">
        <v>103</v>
      </c>
      <c r="F4" s="97"/>
      <c r="G4" s="93" t="s">
        <v>104</v>
      </c>
      <c r="H4" s="94" t="s">
        <v>105</v>
      </c>
      <c r="I4" s="94" t="s">
        <v>19</v>
      </c>
      <c r="J4" s="94" t="s">
        <v>103</v>
      </c>
    </row>
    <row r="5" spans="1:11" ht="25.5" x14ac:dyDescent="0.25">
      <c r="A5" s="33" t="s">
        <v>111</v>
      </c>
      <c r="B5" s="115">
        <v>11</v>
      </c>
      <c r="C5" s="116">
        <v>9</v>
      </c>
      <c r="D5" s="115">
        <v>8</v>
      </c>
      <c r="E5" s="95">
        <f>SUM(B5:D5)</f>
        <v>28</v>
      </c>
      <c r="F5" s="99"/>
      <c r="G5" s="115">
        <v>8</v>
      </c>
      <c r="H5" s="116">
        <v>9</v>
      </c>
      <c r="I5" s="115">
        <v>7</v>
      </c>
      <c r="J5" s="95">
        <f>SUM(G5:I5)</f>
        <v>24</v>
      </c>
    </row>
    <row r="6" spans="1:11" ht="25.5" x14ac:dyDescent="0.25">
      <c r="A6" s="33" t="s">
        <v>112</v>
      </c>
      <c r="B6" s="115">
        <v>4</v>
      </c>
      <c r="C6" s="116">
        <v>4</v>
      </c>
      <c r="D6" s="115">
        <v>9</v>
      </c>
      <c r="E6" s="95">
        <f t="shared" ref="E6:E14" si="0">SUM(B6:D6)</f>
        <v>17</v>
      </c>
      <c r="F6" s="99"/>
      <c r="G6" s="115">
        <v>4</v>
      </c>
      <c r="H6" s="116">
        <v>4</v>
      </c>
      <c r="I6" s="115">
        <v>9</v>
      </c>
      <c r="J6" s="95">
        <f t="shared" ref="J6:J8" si="1">SUM(G6:I6)</f>
        <v>17</v>
      </c>
    </row>
    <row r="7" spans="1:11" ht="25.5" x14ac:dyDescent="0.25">
      <c r="A7" s="33" t="s">
        <v>128</v>
      </c>
      <c r="B7" s="115">
        <v>0</v>
      </c>
      <c r="C7" s="116">
        <v>1</v>
      </c>
      <c r="D7" s="115">
        <v>2</v>
      </c>
      <c r="E7" s="95">
        <f t="shared" si="0"/>
        <v>3</v>
      </c>
      <c r="F7" s="99"/>
      <c r="G7" s="115">
        <v>0</v>
      </c>
      <c r="H7" s="116">
        <v>1</v>
      </c>
      <c r="I7" s="115">
        <v>2</v>
      </c>
      <c r="J7" s="95">
        <f t="shared" si="1"/>
        <v>3</v>
      </c>
      <c r="K7" s="28"/>
    </row>
    <row r="8" spans="1:11" ht="25.5" x14ac:dyDescent="0.25">
      <c r="A8" s="33" t="s">
        <v>113</v>
      </c>
      <c r="B8" s="115">
        <v>1</v>
      </c>
      <c r="C8" s="116">
        <v>1</v>
      </c>
      <c r="D8" s="115">
        <v>1</v>
      </c>
      <c r="E8" s="95">
        <f t="shared" si="0"/>
        <v>3</v>
      </c>
      <c r="F8" s="99"/>
      <c r="G8" s="115">
        <v>0</v>
      </c>
      <c r="H8" s="116">
        <v>0</v>
      </c>
      <c r="I8" s="115">
        <v>1</v>
      </c>
      <c r="J8" s="95">
        <f t="shared" si="1"/>
        <v>1</v>
      </c>
    </row>
    <row r="9" spans="1:11" ht="25.5" x14ac:dyDescent="0.25">
      <c r="A9" s="33" t="s">
        <v>114</v>
      </c>
      <c r="B9" s="115">
        <v>2</v>
      </c>
      <c r="C9" s="116">
        <v>2</v>
      </c>
      <c r="D9" s="115">
        <v>2</v>
      </c>
      <c r="E9" s="95">
        <f>SUM(B9:D9)</f>
        <v>6</v>
      </c>
      <c r="F9" s="99"/>
      <c r="G9" s="115">
        <v>1</v>
      </c>
      <c r="H9" s="116">
        <v>1</v>
      </c>
      <c r="I9" s="115">
        <v>2</v>
      </c>
      <c r="J9" s="95">
        <f>SUM(G9:I9)</f>
        <v>4</v>
      </c>
    </row>
    <row r="10" spans="1:11" ht="38.25" x14ac:dyDescent="0.25">
      <c r="A10" s="33" t="s">
        <v>115</v>
      </c>
      <c r="B10" s="115">
        <v>5</v>
      </c>
      <c r="C10" s="116">
        <v>4</v>
      </c>
      <c r="D10" s="115">
        <v>2</v>
      </c>
      <c r="E10" s="95">
        <f t="shared" si="0"/>
        <v>11</v>
      </c>
      <c r="F10" s="99"/>
      <c r="G10" s="115">
        <v>4</v>
      </c>
      <c r="H10" s="116">
        <v>6</v>
      </c>
      <c r="I10" s="115">
        <v>4</v>
      </c>
      <c r="J10" s="95">
        <f t="shared" ref="J10:J14" si="2">SUM(G10:I10)</f>
        <v>14</v>
      </c>
    </row>
    <row r="11" spans="1:11" ht="25.5" x14ac:dyDescent="0.25">
      <c r="A11" s="33" t="s">
        <v>116</v>
      </c>
      <c r="B11" s="115">
        <v>0</v>
      </c>
      <c r="C11" s="116">
        <v>0</v>
      </c>
      <c r="D11" s="115">
        <v>1</v>
      </c>
      <c r="E11" s="95">
        <f t="shared" si="0"/>
        <v>1</v>
      </c>
      <c r="F11" s="99"/>
      <c r="G11" s="115">
        <v>0</v>
      </c>
      <c r="H11" s="116">
        <v>0</v>
      </c>
      <c r="I11" s="115">
        <v>1</v>
      </c>
      <c r="J11" s="95">
        <f t="shared" si="2"/>
        <v>1</v>
      </c>
    </row>
    <row r="12" spans="1:11" ht="25.5" x14ac:dyDescent="0.25">
      <c r="A12" s="33" t="s">
        <v>117</v>
      </c>
      <c r="B12" s="115">
        <v>2</v>
      </c>
      <c r="C12" s="116">
        <v>1</v>
      </c>
      <c r="D12" s="115">
        <v>3</v>
      </c>
      <c r="E12" s="95">
        <f t="shared" si="0"/>
        <v>6</v>
      </c>
      <c r="F12" s="99"/>
      <c r="G12" s="115">
        <v>1</v>
      </c>
      <c r="H12" s="116">
        <v>1</v>
      </c>
      <c r="I12" s="115">
        <v>3</v>
      </c>
      <c r="J12" s="95">
        <f t="shared" si="2"/>
        <v>5</v>
      </c>
    </row>
    <row r="13" spans="1:11" ht="25.5" x14ac:dyDescent="0.25">
      <c r="A13" s="33" t="s">
        <v>118</v>
      </c>
      <c r="B13" s="115">
        <v>0</v>
      </c>
      <c r="C13" s="116">
        <v>2</v>
      </c>
      <c r="D13" s="115">
        <v>1</v>
      </c>
      <c r="E13" s="95">
        <f t="shared" si="0"/>
        <v>3</v>
      </c>
      <c r="F13" s="99"/>
      <c r="G13" s="115">
        <v>0</v>
      </c>
      <c r="H13" s="116">
        <v>2</v>
      </c>
      <c r="I13" s="115">
        <v>1</v>
      </c>
      <c r="J13" s="95">
        <f t="shared" si="2"/>
        <v>3</v>
      </c>
    </row>
    <row r="14" spans="1:11" ht="38.25" x14ac:dyDescent="0.25">
      <c r="A14" s="33" t="s">
        <v>65</v>
      </c>
      <c r="B14" s="115">
        <v>3</v>
      </c>
      <c r="C14" s="116">
        <v>3</v>
      </c>
      <c r="D14" s="115">
        <v>2</v>
      </c>
      <c r="E14" s="95">
        <f t="shared" si="0"/>
        <v>8</v>
      </c>
      <c r="F14" s="99"/>
      <c r="G14" s="115">
        <v>3</v>
      </c>
      <c r="H14" s="116">
        <v>3</v>
      </c>
      <c r="I14" s="115">
        <v>2</v>
      </c>
      <c r="J14" s="95">
        <f t="shared" si="2"/>
        <v>8</v>
      </c>
    </row>
  </sheetData>
  <pageMargins left="0.70866141732283472" right="0.70866141732283472" top="0.74803149606299213" bottom="0.74803149606299213" header="0.31496062992125984" footer="0.31496062992125984"/>
  <pageSetup paperSize="9" scale="71" orientation="landscape"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Normal="100" workbookViewId="0">
      <selection activeCell="A31" sqref="A31"/>
    </sheetView>
  </sheetViews>
  <sheetFormatPr defaultRowHeight="15" x14ac:dyDescent="0.25"/>
  <cols>
    <col min="1" max="1" width="62.75" customWidth="1"/>
    <col min="2" max="2" width="23.125" style="27" customWidth="1"/>
    <col min="3" max="3" width="27.75" style="27" customWidth="1"/>
  </cols>
  <sheetData>
    <row r="1" spans="1:3" ht="80.25" customHeight="1" x14ac:dyDescent="0.25">
      <c r="A1" s="22" t="s">
        <v>0</v>
      </c>
      <c r="B1" s="118" t="s">
        <v>5</v>
      </c>
      <c r="C1" s="118" t="s">
        <v>5</v>
      </c>
    </row>
    <row r="2" spans="1:3" ht="15.75" thickBot="1" x14ac:dyDescent="0.3">
      <c r="A2" s="23" t="s">
        <v>16</v>
      </c>
      <c r="B2" s="118">
        <v>2017</v>
      </c>
      <c r="C2" s="118">
        <v>2018</v>
      </c>
    </row>
    <row r="3" spans="1:3" ht="15.75" thickTop="1" x14ac:dyDescent="0.25">
      <c r="A3" s="24" t="s">
        <v>6</v>
      </c>
      <c r="B3" s="26"/>
      <c r="C3" s="117"/>
    </row>
    <row r="4" spans="1:3" x14ac:dyDescent="0.25">
      <c r="A4" s="25" t="s">
        <v>7</v>
      </c>
      <c r="B4" s="26"/>
      <c r="C4" s="117"/>
    </row>
    <row r="5" spans="1:3" x14ac:dyDescent="0.25">
      <c r="A5" s="25" t="s">
        <v>8</v>
      </c>
      <c r="B5" s="26"/>
      <c r="C5" s="117"/>
    </row>
    <row r="6" spans="1:3" x14ac:dyDescent="0.25">
      <c r="A6" s="25" t="s">
        <v>9</v>
      </c>
      <c r="B6" s="26"/>
      <c r="C6" s="117"/>
    </row>
    <row r="7" spans="1:3" x14ac:dyDescent="0.25">
      <c r="A7" s="25" t="s">
        <v>10</v>
      </c>
      <c r="B7" s="26"/>
      <c r="C7" s="117"/>
    </row>
    <row r="8" spans="1:3" x14ac:dyDescent="0.25">
      <c r="A8" s="25" t="s">
        <v>11</v>
      </c>
      <c r="B8" s="26"/>
      <c r="C8" s="117"/>
    </row>
    <row r="9" spans="1:3" x14ac:dyDescent="0.25">
      <c r="A9" s="25" t="s">
        <v>12</v>
      </c>
      <c r="B9" s="26"/>
      <c r="C9" s="117"/>
    </row>
    <row r="10" spans="1:3" x14ac:dyDescent="0.25">
      <c r="A10" s="25" t="s">
        <v>13</v>
      </c>
      <c r="B10" s="26"/>
      <c r="C10" s="117"/>
    </row>
    <row r="11" spans="1:3" x14ac:dyDescent="0.25">
      <c r="A11" s="25" t="s">
        <v>14</v>
      </c>
      <c r="B11" s="26"/>
      <c r="C11" s="117"/>
    </row>
    <row r="12" spans="1:3" ht="29.25" x14ac:dyDescent="0.25">
      <c r="A12" s="25" t="s">
        <v>15</v>
      </c>
      <c r="B12" s="26"/>
      <c r="C12" s="117"/>
    </row>
  </sheetData>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workbookViewId="0">
      <selection activeCell="A18" sqref="A18"/>
    </sheetView>
  </sheetViews>
  <sheetFormatPr defaultColWidth="50" defaultRowHeight="15" x14ac:dyDescent="0.25"/>
  <sheetData>
    <row r="1" spans="1:2" x14ac:dyDescent="0.25">
      <c r="A1" s="166" t="s">
        <v>0</v>
      </c>
      <c r="B1" s="167"/>
    </row>
    <row r="2" spans="1:2" x14ac:dyDescent="0.25">
      <c r="A2" s="166" t="s">
        <v>173</v>
      </c>
      <c r="B2" s="167"/>
    </row>
    <row r="3" spans="1:2" x14ac:dyDescent="0.25">
      <c r="A3" s="166" t="s">
        <v>174</v>
      </c>
      <c r="B3" s="167"/>
    </row>
    <row r="4" spans="1:2" x14ac:dyDescent="0.25">
      <c r="A4" s="166" t="s">
        <v>175</v>
      </c>
      <c r="B4" s="167"/>
    </row>
    <row r="5" spans="1:2" x14ac:dyDescent="0.25">
      <c r="A5" s="166" t="s">
        <v>176</v>
      </c>
      <c r="B5" s="167"/>
    </row>
    <row r="6" spans="1:2" x14ac:dyDescent="0.25">
      <c r="A6" s="168" t="s">
        <v>177</v>
      </c>
      <c r="B6" s="167"/>
    </row>
    <row r="7" spans="1:2" x14ac:dyDescent="0.25">
      <c r="A7" s="168" t="s">
        <v>178</v>
      </c>
      <c r="B7" s="167"/>
    </row>
    <row r="8" spans="1:2" x14ac:dyDescent="0.25">
      <c r="A8" s="166" t="s">
        <v>179</v>
      </c>
      <c r="B8" s="167"/>
    </row>
    <row r="9" spans="1:2" x14ac:dyDescent="0.25">
      <c r="A9" s="166" t="s">
        <v>180</v>
      </c>
      <c r="B9" s="167"/>
    </row>
    <row r="10" spans="1:2" ht="30" x14ac:dyDescent="0.25">
      <c r="A10" s="166" t="s">
        <v>181</v>
      </c>
      <c r="B10" s="167"/>
    </row>
    <row r="11" spans="1:2" ht="45" x14ac:dyDescent="0.25">
      <c r="A11" s="166" t="s">
        <v>182</v>
      </c>
      <c r="B11" s="167"/>
    </row>
    <row r="12" spans="1:2" x14ac:dyDescent="0.25">
      <c r="A12" s="166" t="s">
        <v>183</v>
      </c>
      <c r="B12" s="167"/>
    </row>
    <row r="13" spans="1:2" ht="30" x14ac:dyDescent="0.25">
      <c r="A13" s="166" t="s">
        <v>184</v>
      </c>
      <c r="B13" s="167"/>
    </row>
    <row r="14" spans="1:2" ht="30" x14ac:dyDescent="0.25">
      <c r="A14" s="166" t="s">
        <v>185</v>
      </c>
      <c r="B14" s="167"/>
    </row>
    <row r="15" spans="1:2" ht="30" x14ac:dyDescent="0.25">
      <c r="A15" s="166" t="s">
        <v>186</v>
      </c>
      <c r="B15" s="167"/>
    </row>
    <row r="16" spans="1:2" x14ac:dyDescent="0.25">
      <c r="A16" s="166" t="s">
        <v>187</v>
      </c>
      <c r="B16" s="167"/>
    </row>
    <row r="17" spans="1:2" ht="30" x14ac:dyDescent="0.25">
      <c r="A17" s="166" t="s">
        <v>188</v>
      </c>
      <c r="B17" s="167"/>
    </row>
    <row r="18" spans="1:2" ht="30" x14ac:dyDescent="0.25">
      <c r="A18" s="166" t="s">
        <v>189</v>
      </c>
      <c r="B18" s="167"/>
    </row>
  </sheetData>
  <dataValidations count="7">
    <dataValidation type="list" allowBlank="1" showInputMessage="1" showErrorMessage="1" sqref="B3">
      <formula1>stopnja</formula1>
    </dataValidation>
    <dataValidation type="list" allowBlank="1" showInputMessage="1" showErrorMessage="1" sqref="B4">
      <formula1>vrsta</formula1>
    </dataValidation>
    <dataValidation type="list" allowBlank="1" showInputMessage="1" showErrorMessage="1" sqref="B9">
      <formula1>dis</formula1>
    </dataValidation>
    <dataValidation type="list" allowBlank="1" showInputMessage="1" showErrorMessage="1" sqref="B11 B13 B18">
      <formula1>odgo</formula1>
    </dataValidation>
    <dataValidation type="list" allowBlank="1" showInputMessage="1" showErrorMessage="1" sqref="B15">
      <formula1>sredstva</formula1>
    </dataValidation>
    <dataValidation type="list" allowBlank="1" showInputMessage="1" showErrorMessage="1" sqref="B16">
      <formula1>vir</formula1>
    </dataValidation>
    <dataValidation type="list" allowBlank="1" showInputMessage="1" showErrorMessage="1" sqref="B17">
      <formula1>kader</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 sqref="A2:A27"/>
    </sheetView>
  </sheetViews>
  <sheetFormatPr defaultRowHeight="15" x14ac:dyDescent="0.25"/>
  <sheetData>
    <row r="1" spans="1:1" x14ac:dyDescent="0.25">
      <c r="A1" t="s">
        <v>98</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5</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row r="27" spans="1:1" x14ac:dyDescent="0.25">
      <c r="A27" t="s">
        <v>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tabSelected="1" topLeftCell="A7" workbookViewId="0">
      <selection activeCell="B70" sqref="B70"/>
    </sheetView>
  </sheetViews>
  <sheetFormatPr defaultRowHeight="15" x14ac:dyDescent="0.25"/>
  <cols>
    <col min="1" max="1" width="39.875" style="54" customWidth="1"/>
    <col min="2" max="2" width="70.25" style="54" customWidth="1"/>
    <col min="3" max="3" width="86.75" style="119" customWidth="1"/>
    <col min="4" max="4" width="9.125" hidden="1" customWidth="1"/>
  </cols>
  <sheetData>
    <row r="1" spans="1:4" ht="42" customHeight="1" thickBot="1" x14ac:dyDescent="0.3">
      <c r="A1" s="54">
        <f>programi!A2</f>
        <v>0</v>
      </c>
      <c r="B1" s="120" t="s">
        <v>172</v>
      </c>
      <c r="C1" s="120" t="s">
        <v>148</v>
      </c>
    </row>
    <row r="2" spans="1:4" ht="23.25" customHeight="1" thickTop="1" x14ac:dyDescent="0.25">
      <c r="A2" s="186" t="s">
        <v>106</v>
      </c>
      <c r="B2" s="143"/>
      <c r="C2" s="144" t="s">
        <v>193</v>
      </c>
      <c r="D2" t="s">
        <v>155</v>
      </c>
    </row>
    <row r="3" spans="1:4" ht="23.25" customHeight="1" x14ac:dyDescent="0.25">
      <c r="A3" s="187"/>
      <c r="B3" s="145"/>
      <c r="C3" s="146" t="s">
        <v>194</v>
      </c>
      <c r="D3" t="s">
        <v>155</v>
      </c>
    </row>
    <row r="4" spans="1:4" ht="23.25" customHeight="1" x14ac:dyDescent="0.25">
      <c r="A4" s="187"/>
      <c r="B4" s="145"/>
      <c r="C4" s="146" t="s">
        <v>195</v>
      </c>
      <c r="D4" t="s">
        <v>155</v>
      </c>
    </row>
    <row r="5" spans="1:4" ht="23.25" customHeight="1" x14ac:dyDescent="0.25">
      <c r="A5" s="187"/>
      <c r="B5" s="145"/>
      <c r="C5" s="146" t="s">
        <v>196</v>
      </c>
      <c r="D5" t="s">
        <v>155</v>
      </c>
    </row>
    <row r="6" spans="1:4" ht="23.25" customHeight="1" x14ac:dyDescent="0.25">
      <c r="A6" s="187"/>
      <c r="B6" s="145"/>
      <c r="C6" s="146" t="s">
        <v>197</v>
      </c>
      <c r="D6" t="s">
        <v>155</v>
      </c>
    </row>
    <row r="7" spans="1:4" ht="23.25" customHeight="1" thickBot="1" x14ac:dyDescent="0.3">
      <c r="A7" s="188"/>
      <c r="B7" s="147"/>
      <c r="C7" s="148" t="s">
        <v>198</v>
      </c>
      <c r="D7" t="s">
        <v>155</v>
      </c>
    </row>
    <row r="8" spans="1:4" ht="23.25" customHeight="1" thickTop="1" x14ac:dyDescent="0.25">
      <c r="A8" s="186" t="s">
        <v>107</v>
      </c>
      <c r="B8" s="143"/>
      <c r="C8" s="144" t="s">
        <v>199</v>
      </c>
      <c r="D8" t="s">
        <v>156</v>
      </c>
    </row>
    <row r="9" spans="1:4" ht="23.25" customHeight="1" x14ac:dyDescent="0.25">
      <c r="A9" s="187"/>
      <c r="B9" s="145"/>
      <c r="C9" s="146" t="s">
        <v>200</v>
      </c>
      <c r="D9" t="s">
        <v>156</v>
      </c>
    </row>
    <row r="10" spans="1:4" ht="23.25" customHeight="1" x14ac:dyDescent="0.25">
      <c r="A10" s="187"/>
      <c r="B10" s="145"/>
      <c r="C10" s="146"/>
      <c r="D10" t="s">
        <v>156</v>
      </c>
    </row>
    <row r="11" spans="1:4" ht="23.25" customHeight="1" x14ac:dyDescent="0.25">
      <c r="A11" s="187"/>
      <c r="B11" s="145"/>
      <c r="C11" s="146"/>
      <c r="D11" t="s">
        <v>156</v>
      </c>
    </row>
    <row r="12" spans="1:4" ht="23.25" customHeight="1" x14ac:dyDescent="0.25">
      <c r="A12" s="187"/>
      <c r="B12" s="145"/>
      <c r="C12" s="146"/>
      <c r="D12" t="s">
        <v>156</v>
      </c>
    </row>
    <row r="13" spans="1:4" ht="23.25" customHeight="1" thickBot="1" x14ac:dyDescent="0.3">
      <c r="A13" s="189"/>
      <c r="B13" s="149"/>
      <c r="C13" s="150"/>
      <c r="D13" t="s">
        <v>156</v>
      </c>
    </row>
    <row r="14" spans="1:4" ht="23.25" customHeight="1" thickTop="1" x14ac:dyDescent="0.25">
      <c r="A14" s="186" t="s">
        <v>108</v>
      </c>
      <c r="B14" s="143"/>
      <c r="C14" s="144"/>
      <c r="D14" t="s">
        <v>157</v>
      </c>
    </row>
    <row r="15" spans="1:4" ht="23.25" customHeight="1" x14ac:dyDescent="0.25">
      <c r="A15" s="187"/>
      <c r="B15" s="145"/>
      <c r="C15" s="146"/>
      <c r="D15" t="s">
        <v>157</v>
      </c>
    </row>
    <row r="16" spans="1:4" ht="23.25" customHeight="1" x14ac:dyDescent="0.25">
      <c r="A16" s="187"/>
      <c r="B16" s="145"/>
      <c r="C16" s="146"/>
      <c r="D16" t="s">
        <v>157</v>
      </c>
    </row>
    <row r="17" spans="1:4" ht="23.25" customHeight="1" x14ac:dyDescent="0.25">
      <c r="A17" s="187"/>
      <c r="B17" s="145"/>
      <c r="C17" s="146"/>
      <c r="D17" t="s">
        <v>157</v>
      </c>
    </row>
    <row r="18" spans="1:4" ht="23.25" customHeight="1" x14ac:dyDescent="0.25">
      <c r="A18" s="187"/>
      <c r="B18" s="145"/>
      <c r="C18" s="146"/>
      <c r="D18" t="s">
        <v>157</v>
      </c>
    </row>
    <row r="19" spans="1:4" ht="23.25" customHeight="1" thickBot="1" x14ac:dyDescent="0.3">
      <c r="A19" s="189"/>
      <c r="B19" s="149"/>
      <c r="C19" s="150"/>
      <c r="D19" t="s">
        <v>157</v>
      </c>
    </row>
    <row r="20" spans="1:4" ht="23.25" customHeight="1" thickTop="1" x14ac:dyDescent="0.25">
      <c r="A20" s="190" t="s">
        <v>134</v>
      </c>
      <c r="B20" s="152"/>
      <c r="C20" s="144" t="s">
        <v>201</v>
      </c>
      <c r="D20" t="s">
        <v>158</v>
      </c>
    </row>
    <row r="21" spans="1:4" ht="23.25" customHeight="1" x14ac:dyDescent="0.25">
      <c r="A21" s="191"/>
      <c r="B21" s="151"/>
      <c r="C21" s="146"/>
      <c r="D21" t="s">
        <v>158</v>
      </c>
    </row>
    <row r="22" spans="1:4" ht="23.25" customHeight="1" x14ac:dyDescent="0.25">
      <c r="A22" s="191"/>
      <c r="B22" s="151"/>
      <c r="C22" s="146"/>
      <c r="D22" t="s">
        <v>158</v>
      </c>
    </row>
    <row r="23" spans="1:4" ht="23.25" customHeight="1" x14ac:dyDescent="0.25">
      <c r="A23" s="191"/>
      <c r="B23" s="151"/>
      <c r="C23" s="146"/>
      <c r="D23" t="s">
        <v>158</v>
      </c>
    </row>
    <row r="24" spans="1:4" ht="23.25" customHeight="1" x14ac:dyDescent="0.25">
      <c r="A24" s="191"/>
      <c r="B24" s="151"/>
      <c r="C24" s="146"/>
      <c r="D24" t="s">
        <v>158</v>
      </c>
    </row>
    <row r="25" spans="1:4" ht="23.25" customHeight="1" thickBot="1" x14ac:dyDescent="0.3">
      <c r="A25" s="192"/>
      <c r="B25" s="153"/>
      <c r="C25" s="150"/>
      <c r="D25" t="s">
        <v>158</v>
      </c>
    </row>
    <row r="26" spans="1:4" ht="23.25" customHeight="1" thickTop="1" x14ac:dyDescent="0.25">
      <c r="A26" s="190" t="s">
        <v>190</v>
      </c>
      <c r="B26" s="152"/>
      <c r="C26" s="144" t="s">
        <v>202</v>
      </c>
      <c r="D26" t="s">
        <v>159</v>
      </c>
    </row>
    <row r="27" spans="1:4" ht="23.25" customHeight="1" x14ac:dyDescent="0.25">
      <c r="A27" s="191"/>
      <c r="B27" s="151"/>
      <c r="C27" s="146"/>
      <c r="D27" t="s">
        <v>159</v>
      </c>
    </row>
    <row r="28" spans="1:4" ht="23.25" customHeight="1" thickBot="1" x14ac:dyDescent="0.3">
      <c r="A28" s="192"/>
      <c r="B28" s="153"/>
      <c r="C28" s="150"/>
      <c r="D28" t="s">
        <v>159</v>
      </c>
    </row>
    <row r="29" spans="1:4" ht="23.25" customHeight="1" thickTop="1" x14ac:dyDescent="0.25">
      <c r="A29" s="183" t="s">
        <v>147</v>
      </c>
      <c r="B29" s="152"/>
      <c r="C29" s="144" t="s">
        <v>203</v>
      </c>
      <c r="D29" t="s">
        <v>160</v>
      </c>
    </row>
    <row r="30" spans="1:4" ht="24" customHeight="1" x14ac:dyDescent="0.25">
      <c r="A30" s="184"/>
      <c r="B30" s="151"/>
      <c r="C30" s="146"/>
      <c r="D30" t="s">
        <v>160</v>
      </c>
    </row>
    <row r="31" spans="1:4" ht="24" customHeight="1" thickBot="1" x14ac:dyDescent="0.3">
      <c r="A31" s="185"/>
      <c r="B31" s="153"/>
      <c r="C31" s="150"/>
      <c r="D31" t="s">
        <v>160</v>
      </c>
    </row>
    <row r="32" spans="1:4" ht="24" customHeight="1" thickTop="1" x14ac:dyDescent="0.25">
      <c r="A32" s="183" t="s">
        <v>145</v>
      </c>
      <c r="B32" s="152"/>
      <c r="C32" s="144"/>
      <c r="D32" t="s">
        <v>161</v>
      </c>
    </row>
    <row r="33" spans="1:4" ht="24" customHeight="1" x14ac:dyDescent="0.25">
      <c r="A33" s="184"/>
      <c r="B33" s="151"/>
      <c r="C33" s="146"/>
      <c r="D33" t="s">
        <v>161</v>
      </c>
    </row>
    <row r="34" spans="1:4" ht="24" customHeight="1" x14ac:dyDescent="0.25">
      <c r="A34" s="194"/>
      <c r="B34" s="151"/>
      <c r="C34" s="146"/>
      <c r="D34" t="s">
        <v>161</v>
      </c>
    </row>
    <row r="35" spans="1:4" ht="24" customHeight="1" x14ac:dyDescent="0.25">
      <c r="A35" s="193" t="s">
        <v>163</v>
      </c>
      <c r="B35" s="151"/>
      <c r="C35" s="146" t="s">
        <v>204</v>
      </c>
      <c r="D35" t="s">
        <v>162</v>
      </c>
    </row>
    <row r="36" spans="1:4" ht="24" customHeight="1" x14ac:dyDescent="0.25">
      <c r="A36" s="184"/>
      <c r="B36" s="151"/>
      <c r="C36" s="146"/>
      <c r="D36" t="s">
        <v>162</v>
      </c>
    </row>
    <row r="37" spans="1:4" ht="24" customHeight="1" x14ac:dyDescent="0.25">
      <c r="A37" s="194"/>
      <c r="B37" s="151"/>
      <c r="C37" s="146"/>
      <c r="D37" t="s">
        <v>162</v>
      </c>
    </row>
    <row r="38" spans="1:4" ht="24" customHeight="1" x14ac:dyDescent="0.25">
      <c r="A38" s="191" t="s">
        <v>164</v>
      </c>
      <c r="B38" s="151"/>
      <c r="C38" s="146" t="s">
        <v>205</v>
      </c>
      <c r="D38" t="s">
        <v>167</v>
      </c>
    </row>
    <row r="39" spans="1:4" ht="24" customHeight="1" x14ac:dyDescent="0.25">
      <c r="A39" s="191"/>
      <c r="B39" s="151"/>
      <c r="C39" s="146" t="s">
        <v>195</v>
      </c>
      <c r="D39" t="s">
        <v>167</v>
      </c>
    </row>
    <row r="40" spans="1:4" ht="24" customHeight="1" x14ac:dyDescent="0.25">
      <c r="A40" s="191" t="s">
        <v>146</v>
      </c>
      <c r="B40" s="151"/>
      <c r="C40" s="146" t="s">
        <v>206</v>
      </c>
      <c r="D40" t="s">
        <v>167</v>
      </c>
    </row>
    <row r="41" spans="1:4" ht="24" customHeight="1" x14ac:dyDescent="0.25">
      <c r="A41" s="191" t="s">
        <v>165</v>
      </c>
      <c r="B41" s="151"/>
      <c r="C41" s="146" t="s">
        <v>207</v>
      </c>
      <c r="D41" t="s">
        <v>168</v>
      </c>
    </row>
    <row r="42" spans="1:4" ht="24" customHeight="1" x14ac:dyDescent="0.25">
      <c r="A42" s="191"/>
      <c r="B42" s="151"/>
      <c r="C42" s="146"/>
      <c r="D42" t="s">
        <v>168</v>
      </c>
    </row>
    <row r="43" spans="1:4" ht="24" customHeight="1" thickBot="1" x14ac:dyDescent="0.3">
      <c r="A43" s="192"/>
      <c r="B43" s="153"/>
      <c r="C43" s="150"/>
      <c r="D43" t="s">
        <v>168</v>
      </c>
    </row>
    <row r="44" spans="1:4" ht="33.75" customHeight="1" thickTop="1" x14ac:dyDescent="0.25">
      <c r="A44" s="191" t="s">
        <v>166</v>
      </c>
      <c r="B44" s="151"/>
      <c r="C44" s="146" t="s">
        <v>208</v>
      </c>
      <c r="D44" t="s">
        <v>169</v>
      </c>
    </row>
    <row r="45" spans="1:4" ht="33.75" customHeight="1" x14ac:dyDescent="0.25">
      <c r="A45" s="191"/>
      <c r="B45" s="151"/>
      <c r="C45" s="146" t="s">
        <v>209</v>
      </c>
      <c r="D45" t="s">
        <v>170</v>
      </c>
    </row>
    <row r="46" spans="1:4" ht="33.75" customHeight="1" thickBot="1" x14ac:dyDescent="0.3">
      <c r="A46" s="192"/>
      <c r="B46" s="153"/>
      <c r="C46" s="150" t="s">
        <v>210</v>
      </c>
      <c r="D46" t="s">
        <v>171</v>
      </c>
    </row>
    <row r="47" spans="1:4" ht="15.75" thickTop="1" x14ac:dyDescent="0.25"/>
  </sheetData>
  <sheetProtection formatCells="0" formatColumns="0" formatRows="0" insertRows="0"/>
  <mergeCells count="11">
    <mergeCell ref="A44:A46"/>
    <mergeCell ref="A35:A37"/>
    <mergeCell ref="A32:A34"/>
    <mergeCell ref="A38:A40"/>
    <mergeCell ref="A41:A43"/>
    <mergeCell ref="A29:A31"/>
    <mergeCell ref="A2:A7"/>
    <mergeCell ref="A8:A13"/>
    <mergeCell ref="A14:A19"/>
    <mergeCell ref="A20:A25"/>
    <mergeCell ref="A26:A28"/>
  </mergeCells>
  <pageMargins left="0.70866141732283472" right="0.70866141732283472" top="0.74803149606299213" bottom="0.74803149606299213"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workbookViewId="0">
      <selection activeCell="B15" sqref="B15"/>
    </sheetView>
  </sheetViews>
  <sheetFormatPr defaultRowHeight="15" x14ac:dyDescent="0.25"/>
  <cols>
    <col min="1" max="1" width="39.75" customWidth="1"/>
    <col min="2" max="2" width="69.125" customWidth="1"/>
  </cols>
  <sheetData>
    <row r="1" spans="1:2" x14ac:dyDescent="0.25">
      <c r="A1" s="195"/>
      <c r="B1" s="195"/>
    </row>
    <row r="3" spans="1:2" ht="79.5" customHeight="1" x14ac:dyDescent="0.25"/>
    <row r="4" spans="1:2" x14ac:dyDescent="0.25">
      <c r="A4" s="4" t="s">
        <v>133</v>
      </c>
      <c r="B4">
        <f>programi!A3</f>
        <v>0</v>
      </c>
    </row>
    <row r="5" spans="1:2" ht="60" x14ac:dyDescent="0.25">
      <c r="A5" s="4" t="s">
        <v>151</v>
      </c>
      <c r="B5" s="163"/>
    </row>
    <row r="6" spans="1:2" ht="45" x14ac:dyDescent="0.25">
      <c r="A6" s="4" t="s">
        <v>191</v>
      </c>
      <c r="B6" t="s">
        <v>192</v>
      </c>
    </row>
  </sheetData>
  <mergeCells count="1">
    <mergeCell ref="A1:B1"/>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zoomScaleNormal="100" workbookViewId="0">
      <selection activeCell="H12" sqref="H12"/>
    </sheetView>
  </sheetViews>
  <sheetFormatPr defaultRowHeight="15" x14ac:dyDescent="0.25"/>
  <cols>
    <col min="1" max="1" width="12.25" customWidth="1"/>
    <col min="2" max="2" width="13.75" customWidth="1"/>
    <col min="3" max="3" width="21.125" customWidth="1"/>
    <col min="4" max="4" width="21" customWidth="1"/>
    <col min="5" max="5" width="40.125" style="1" customWidth="1"/>
    <col min="6" max="6" width="17.625" customWidth="1"/>
    <col min="7" max="7" width="23.125" customWidth="1"/>
    <col min="8" max="8" width="26.125" customWidth="1"/>
  </cols>
  <sheetData>
    <row r="1" spans="1:8" s="1" customFormat="1" ht="84.75" customHeight="1" x14ac:dyDescent="0.25">
      <c r="A1" s="4" t="s">
        <v>0</v>
      </c>
      <c r="B1" s="4" t="s">
        <v>4</v>
      </c>
      <c r="C1" s="4" t="s">
        <v>3</v>
      </c>
      <c r="D1" s="4" t="s">
        <v>1</v>
      </c>
      <c r="E1" s="4" t="s">
        <v>23</v>
      </c>
      <c r="F1" s="4" t="s">
        <v>2</v>
      </c>
      <c r="G1" s="5" t="s">
        <v>41</v>
      </c>
      <c r="H1" s="5" t="s">
        <v>154</v>
      </c>
    </row>
    <row r="2" spans="1:8" x14ac:dyDescent="0.25">
      <c r="A2" s="6"/>
      <c r="B2" s="7" t="s">
        <v>149</v>
      </c>
      <c r="C2" s="7">
        <v>2017</v>
      </c>
      <c r="D2" s="6" t="s">
        <v>17</v>
      </c>
      <c r="E2" s="7" t="s">
        <v>20</v>
      </c>
      <c r="F2" s="6"/>
      <c r="G2" s="121">
        <v>0</v>
      </c>
      <c r="H2" s="121"/>
    </row>
    <row r="3" spans="1:8" x14ac:dyDescent="0.25">
      <c r="A3" s="8">
        <f>A2</f>
        <v>0</v>
      </c>
      <c r="B3" s="164" t="s">
        <v>149</v>
      </c>
      <c r="C3" s="9">
        <v>2017</v>
      </c>
      <c r="D3" s="8" t="s">
        <v>17</v>
      </c>
      <c r="E3" s="9" t="s">
        <v>21</v>
      </c>
      <c r="F3" s="8"/>
      <c r="G3" s="122">
        <v>0</v>
      </c>
      <c r="H3" s="122"/>
    </row>
    <row r="4" spans="1:8" x14ac:dyDescent="0.25">
      <c r="A4" s="6">
        <f t="shared" ref="A4:A13" si="0">A3</f>
        <v>0</v>
      </c>
      <c r="B4" s="165" t="s">
        <v>149</v>
      </c>
      <c r="C4" s="7">
        <v>2017</v>
      </c>
      <c r="D4" s="6" t="s">
        <v>18</v>
      </c>
      <c r="E4" s="7" t="s">
        <v>22</v>
      </c>
      <c r="F4" s="6"/>
      <c r="G4" s="121">
        <v>0</v>
      </c>
      <c r="H4" s="121"/>
    </row>
    <row r="5" spans="1:8" x14ac:dyDescent="0.25">
      <c r="A5" s="8">
        <f t="shared" si="0"/>
        <v>0</v>
      </c>
      <c r="B5" s="164" t="s">
        <v>149</v>
      </c>
      <c r="C5" s="9">
        <v>2017</v>
      </c>
      <c r="D5" s="8" t="s">
        <v>18</v>
      </c>
      <c r="E5" s="9" t="s">
        <v>130</v>
      </c>
      <c r="F5" s="8"/>
      <c r="G5" s="122">
        <v>0</v>
      </c>
      <c r="H5" s="122"/>
    </row>
    <row r="6" spans="1:8" x14ac:dyDescent="0.25">
      <c r="A6" s="6">
        <f t="shared" si="0"/>
        <v>0</v>
      </c>
      <c r="B6" s="165" t="s">
        <v>149</v>
      </c>
      <c r="C6" s="7">
        <v>2017</v>
      </c>
      <c r="D6" s="6" t="s">
        <v>19</v>
      </c>
      <c r="E6" s="7" t="s">
        <v>131</v>
      </c>
      <c r="F6" s="6"/>
      <c r="G6" s="121">
        <v>0</v>
      </c>
      <c r="H6" s="121"/>
    </row>
    <row r="7" spans="1:8" x14ac:dyDescent="0.25">
      <c r="A7" s="8"/>
      <c r="B7" s="8"/>
      <c r="C7" s="8"/>
      <c r="D7" s="8"/>
      <c r="E7" s="9"/>
      <c r="F7" s="130">
        <f>SUM(F2:F6)</f>
        <v>0</v>
      </c>
      <c r="G7" s="131">
        <f t="shared" ref="G7" si="1">SUM(G2:G6)</f>
        <v>0</v>
      </c>
      <c r="H7" s="131"/>
    </row>
    <row r="8" spans="1:8" ht="15.75" thickBot="1" x14ac:dyDescent="0.3">
      <c r="A8" s="123"/>
      <c r="B8" s="123"/>
      <c r="C8" s="123"/>
      <c r="D8" s="123"/>
      <c r="E8" s="124"/>
      <c r="F8" s="123"/>
      <c r="G8" s="125"/>
      <c r="H8" s="125"/>
    </row>
    <row r="9" spans="1:8" ht="15.75" thickTop="1" x14ac:dyDescent="0.25">
      <c r="A9" s="10">
        <f>A6</f>
        <v>0</v>
      </c>
      <c r="B9" s="11" t="s">
        <v>152</v>
      </c>
      <c r="C9" s="11">
        <v>2018</v>
      </c>
      <c r="D9" s="10" t="s">
        <v>17</v>
      </c>
      <c r="E9" s="11" t="s">
        <v>20</v>
      </c>
      <c r="F9" s="10"/>
      <c r="G9" s="121">
        <v>0</v>
      </c>
      <c r="H9" s="126"/>
    </row>
    <row r="10" spans="1:8" x14ac:dyDescent="0.25">
      <c r="A10" s="6">
        <f t="shared" si="0"/>
        <v>0</v>
      </c>
      <c r="B10" s="7" t="s">
        <v>152</v>
      </c>
      <c r="C10" s="7">
        <v>2018</v>
      </c>
      <c r="D10" s="6" t="s">
        <v>17</v>
      </c>
      <c r="E10" s="7" t="s">
        <v>21</v>
      </c>
      <c r="F10" s="6"/>
      <c r="G10" s="122">
        <v>0</v>
      </c>
      <c r="H10" s="121"/>
    </row>
    <row r="11" spans="1:8" x14ac:dyDescent="0.25">
      <c r="A11" s="8">
        <f t="shared" si="0"/>
        <v>0</v>
      </c>
      <c r="B11" s="164" t="s">
        <v>152</v>
      </c>
      <c r="C11" s="9">
        <v>2018</v>
      </c>
      <c r="D11" s="8" t="s">
        <v>18</v>
      </c>
      <c r="E11" s="9" t="s">
        <v>22</v>
      </c>
      <c r="F11" s="8"/>
      <c r="G11" s="121">
        <v>0</v>
      </c>
      <c r="H11" s="122"/>
    </row>
    <row r="12" spans="1:8" x14ac:dyDescent="0.25">
      <c r="A12" s="6">
        <f t="shared" si="0"/>
        <v>0</v>
      </c>
      <c r="B12" s="7" t="s">
        <v>152</v>
      </c>
      <c r="C12" s="7">
        <v>2018</v>
      </c>
      <c r="D12" s="6" t="s">
        <v>18</v>
      </c>
      <c r="E12" s="7" t="s">
        <v>130</v>
      </c>
      <c r="F12" s="6"/>
      <c r="G12" s="122">
        <v>0</v>
      </c>
      <c r="H12" s="122"/>
    </row>
    <row r="13" spans="1:8" x14ac:dyDescent="0.25">
      <c r="A13" s="8">
        <f t="shared" si="0"/>
        <v>0</v>
      </c>
      <c r="B13" s="164" t="s">
        <v>152</v>
      </c>
      <c r="C13" s="9">
        <v>2018</v>
      </c>
      <c r="D13" s="8" t="s">
        <v>19</v>
      </c>
      <c r="E13" s="9" t="s">
        <v>131</v>
      </c>
      <c r="F13" s="8"/>
      <c r="G13" s="121">
        <v>0</v>
      </c>
      <c r="H13" s="122"/>
    </row>
    <row r="14" spans="1:8" x14ac:dyDescent="0.25">
      <c r="A14" s="127"/>
      <c r="B14" s="128"/>
      <c r="C14" s="128"/>
      <c r="D14" s="128"/>
      <c r="E14" s="129"/>
      <c r="F14" s="132">
        <f>SUM(F9:F13)</f>
        <v>0</v>
      </c>
      <c r="G14" s="133">
        <f t="shared" ref="G14" si="2">SUM(G9:G13)</f>
        <v>0</v>
      </c>
      <c r="H14" s="133"/>
    </row>
  </sheetData>
  <dataValidations count="1">
    <dataValidation type="list" allowBlank="1" showInputMessage="1" showErrorMessage="1" sqref="A2">
      <formula1>clanica</formula1>
    </dataValidation>
  </dataValidations>
  <pageMargins left="0.70866141732283472" right="0.70866141732283472" top="0.74803149606299213" bottom="0.74803149606299213" header="0.31496062992125984" footer="0.31496062992125984"/>
  <pageSetup paperSize="9" scale="87" orientation="landscape"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78" zoomScaleNormal="78" workbookViewId="0">
      <selection activeCell="L24" sqref="L24"/>
    </sheetView>
  </sheetViews>
  <sheetFormatPr defaultRowHeight="15" x14ac:dyDescent="0.25"/>
  <cols>
    <col min="1" max="1" width="10.75" customWidth="1"/>
    <col min="2" max="2" width="19.25" customWidth="1"/>
    <col min="3" max="3" width="16.625" customWidth="1"/>
    <col min="4" max="4" width="21.75" customWidth="1"/>
    <col min="5" max="5" width="44.625" customWidth="1"/>
    <col min="6" max="6" width="16.75" customWidth="1"/>
    <col min="7" max="10" width="22" style="3" customWidth="1"/>
    <col min="11" max="12" width="22" customWidth="1"/>
  </cols>
  <sheetData>
    <row r="1" spans="1:12" ht="142.5" customHeight="1" x14ac:dyDescent="0.25">
      <c r="A1" s="4" t="s">
        <v>0</v>
      </c>
      <c r="B1" s="4" t="s">
        <v>32</v>
      </c>
      <c r="C1" s="4" t="s">
        <v>33</v>
      </c>
      <c r="D1" s="4" t="s">
        <v>1</v>
      </c>
      <c r="E1" s="4" t="s">
        <v>24</v>
      </c>
      <c r="F1" s="4" t="s">
        <v>25</v>
      </c>
      <c r="G1" s="12" t="s">
        <v>28</v>
      </c>
      <c r="H1" s="12" t="s">
        <v>29</v>
      </c>
      <c r="I1" s="12" t="s">
        <v>35</v>
      </c>
      <c r="J1" s="12" t="s">
        <v>30</v>
      </c>
      <c r="K1" s="12" t="s">
        <v>31</v>
      </c>
      <c r="L1" s="101" t="s">
        <v>34</v>
      </c>
    </row>
    <row r="2" spans="1:12" x14ac:dyDescent="0.25">
      <c r="A2" s="6">
        <f>programi!$A$2</f>
        <v>0</v>
      </c>
      <c r="B2" s="6" t="s">
        <v>149</v>
      </c>
      <c r="C2" s="7">
        <v>2017</v>
      </c>
      <c r="D2" s="6" t="s">
        <v>17</v>
      </c>
      <c r="E2" s="6" t="s">
        <v>20</v>
      </c>
      <c r="F2" s="6" t="s">
        <v>26</v>
      </c>
      <c r="G2" s="44">
        <v>570</v>
      </c>
      <c r="H2" s="44">
        <v>38</v>
      </c>
      <c r="I2" s="44">
        <v>70</v>
      </c>
      <c r="J2" s="44">
        <v>13</v>
      </c>
      <c r="K2" s="39">
        <v>225</v>
      </c>
      <c r="L2" s="40">
        <v>145</v>
      </c>
    </row>
    <row r="3" spans="1:12" x14ac:dyDescent="0.25">
      <c r="A3" s="8">
        <f>programi!$A$2</f>
        <v>0</v>
      </c>
      <c r="B3" s="8" t="s">
        <v>149</v>
      </c>
      <c r="C3" s="9">
        <v>2017</v>
      </c>
      <c r="D3" s="8" t="s">
        <v>17</v>
      </c>
      <c r="E3" s="8" t="s">
        <v>20</v>
      </c>
      <c r="F3" s="8" t="s">
        <v>27</v>
      </c>
      <c r="G3" s="45"/>
      <c r="H3" s="45"/>
      <c r="I3" s="45"/>
      <c r="J3" s="45"/>
      <c r="K3" s="41"/>
      <c r="L3" s="42"/>
    </row>
    <row r="4" spans="1:12" x14ac:dyDescent="0.25">
      <c r="A4" s="6">
        <f>programi!$A$2</f>
        <v>0</v>
      </c>
      <c r="B4" s="6" t="s">
        <v>149</v>
      </c>
      <c r="C4" s="7">
        <v>2017</v>
      </c>
      <c r="D4" s="6" t="s">
        <v>17</v>
      </c>
      <c r="E4" s="6" t="s">
        <v>21</v>
      </c>
      <c r="F4" s="6" t="s">
        <v>26</v>
      </c>
      <c r="G4" s="44">
        <v>450</v>
      </c>
      <c r="H4" s="44">
        <v>37</v>
      </c>
      <c r="I4" s="44">
        <v>51</v>
      </c>
      <c r="J4" s="44">
        <v>15</v>
      </c>
      <c r="K4" s="39">
        <v>170</v>
      </c>
      <c r="L4" s="40">
        <v>80</v>
      </c>
    </row>
    <row r="5" spans="1:12" x14ac:dyDescent="0.25">
      <c r="A5" s="8">
        <f>programi!$A$2</f>
        <v>0</v>
      </c>
      <c r="B5" s="8" t="s">
        <v>149</v>
      </c>
      <c r="C5" s="9">
        <v>2017</v>
      </c>
      <c r="D5" s="8" t="s">
        <v>17</v>
      </c>
      <c r="E5" s="8" t="s">
        <v>21</v>
      </c>
      <c r="F5" s="8" t="s">
        <v>27</v>
      </c>
      <c r="G5" s="45">
        <v>40</v>
      </c>
      <c r="H5" s="45">
        <v>6</v>
      </c>
      <c r="I5" s="45">
        <v>15</v>
      </c>
      <c r="J5" s="45">
        <v>0</v>
      </c>
      <c r="K5" s="41">
        <v>25</v>
      </c>
      <c r="L5" s="42">
        <v>15</v>
      </c>
    </row>
    <row r="6" spans="1:12" x14ac:dyDescent="0.25">
      <c r="A6" s="6">
        <f>programi!$A$2</f>
        <v>0</v>
      </c>
      <c r="B6" s="6" t="s">
        <v>149</v>
      </c>
      <c r="C6" s="7">
        <v>2017</v>
      </c>
      <c r="D6" s="6" t="s">
        <v>18</v>
      </c>
      <c r="E6" s="6" t="s">
        <v>22</v>
      </c>
      <c r="F6" s="6" t="s">
        <v>26</v>
      </c>
      <c r="G6" s="44"/>
      <c r="H6" s="44"/>
      <c r="I6" s="44"/>
      <c r="J6" s="44"/>
      <c r="K6" s="39"/>
      <c r="L6" s="40"/>
    </row>
    <row r="7" spans="1:12" x14ac:dyDescent="0.25">
      <c r="A7" s="8">
        <f>programi!$A$2</f>
        <v>0</v>
      </c>
      <c r="B7" s="8" t="s">
        <v>149</v>
      </c>
      <c r="C7" s="9">
        <v>2017</v>
      </c>
      <c r="D7" s="8" t="s">
        <v>18</v>
      </c>
      <c r="E7" s="8" t="s">
        <v>22</v>
      </c>
      <c r="F7" s="8" t="s">
        <v>27</v>
      </c>
      <c r="G7" s="45"/>
      <c r="H7" s="45"/>
      <c r="I7" s="45"/>
      <c r="J7" s="45"/>
      <c r="K7" s="41"/>
      <c r="L7" s="42"/>
    </row>
    <row r="8" spans="1:12" x14ac:dyDescent="0.25">
      <c r="A8" s="6">
        <f>programi!$A$2</f>
        <v>0</v>
      </c>
      <c r="B8" s="6" t="s">
        <v>149</v>
      </c>
      <c r="C8" s="7">
        <v>2017</v>
      </c>
      <c r="D8" s="6" t="s">
        <v>18</v>
      </c>
      <c r="E8" s="6" t="s">
        <v>132</v>
      </c>
      <c r="F8" s="6" t="s">
        <v>26</v>
      </c>
      <c r="G8" s="44">
        <v>280</v>
      </c>
      <c r="H8" s="44">
        <v>13</v>
      </c>
      <c r="I8" s="44">
        <v>90</v>
      </c>
      <c r="J8" s="44">
        <v>15</v>
      </c>
      <c r="K8" s="39">
        <v>100</v>
      </c>
      <c r="L8" s="40">
        <v>90</v>
      </c>
    </row>
    <row r="9" spans="1:12" x14ac:dyDescent="0.25">
      <c r="A9" s="8">
        <f>programi!$A$2</f>
        <v>0</v>
      </c>
      <c r="B9" s="2" t="s">
        <v>149</v>
      </c>
      <c r="C9" s="9">
        <v>2017</v>
      </c>
      <c r="D9" s="8" t="s">
        <v>18</v>
      </c>
      <c r="E9" s="8" t="s">
        <v>132</v>
      </c>
      <c r="F9" s="8" t="s">
        <v>27</v>
      </c>
      <c r="G9" s="45">
        <v>0</v>
      </c>
      <c r="H9" s="45"/>
      <c r="I9" s="45"/>
      <c r="J9" s="45"/>
      <c r="K9" s="41"/>
      <c r="L9" s="42"/>
    </row>
    <row r="10" spans="1:12" x14ac:dyDescent="0.25">
      <c r="A10" s="6">
        <f>programi!$A$2</f>
        <v>0</v>
      </c>
      <c r="B10" s="108" t="s">
        <v>149</v>
      </c>
      <c r="C10" s="7">
        <v>2017</v>
      </c>
      <c r="D10" s="6" t="s">
        <v>19</v>
      </c>
      <c r="E10" s="52"/>
      <c r="F10" s="6" t="s">
        <v>26</v>
      </c>
      <c r="G10" s="44">
        <v>40</v>
      </c>
      <c r="H10" s="44">
        <v>4</v>
      </c>
      <c r="I10" s="44">
        <v>9</v>
      </c>
      <c r="J10" s="44">
        <v>6</v>
      </c>
      <c r="K10" s="39">
        <v>11</v>
      </c>
      <c r="L10" s="40">
        <v>9</v>
      </c>
    </row>
    <row r="11" spans="1:12" x14ac:dyDescent="0.25">
      <c r="A11" s="2">
        <f>programi!$A$2</f>
        <v>0</v>
      </c>
      <c r="B11" s="2" t="s">
        <v>149</v>
      </c>
      <c r="C11" s="9">
        <v>2017</v>
      </c>
      <c r="D11" s="2" t="s">
        <v>19</v>
      </c>
      <c r="E11" s="109"/>
      <c r="F11" s="2" t="s">
        <v>27</v>
      </c>
      <c r="G11" s="45"/>
      <c r="H11" s="45"/>
      <c r="I11" s="107"/>
      <c r="J11" s="107"/>
      <c r="K11" s="43"/>
      <c r="L11" s="43"/>
    </row>
    <row r="12" spans="1:12" ht="14.25" customHeight="1" x14ac:dyDescent="0.25">
      <c r="A12" s="108"/>
      <c r="B12" s="108"/>
      <c r="C12" s="108"/>
      <c r="D12" s="108"/>
      <c r="E12" s="108"/>
      <c r="F12" s="108"/>
      <c r="G12" s="134">
        <f t="shared" ref="G12:L12" si="0">SUM(G2:G11)</f>
        <v>1380</v>
      </c>
      <c r="H12" s="134">
        <f t="shared" si="0"/>
        <v>98</v>
      </c>
      <c r="I12" s="134">
        <f t="shared" si="0"/>
        <v>235</v>
      </c>
      <c r="J12" s="134">
        <f t="shared" si="0"/>
        <v>49</v>
      </c>
      <c r="K12" s="134">
        <f t="shared" si="0"/>
        <v>531</v>
      </c>
      <c r="L12" s="134">
        <f t="shared" si="0"/>
        <v>339</v>
      </c>
    </row>
    <row r="13" spans="1:12" ht="7.5" customHeight="1" x14ac:dyDescent="0.25">
      <c r="A13" s="110"/>
      <c r="B13" s="111"/>
      <c r="C13" s="111"/>
      <c r="D13" s="111"/>
      <c r="E13" s="111"/>
      <c r="F13" s="111"/>
      <c r="G13" s="112"/>
      <c r="H13" s="112"/>
      <c r="I13" s="112"/>
      <c r="J13" s="112"/>
      <c r="K13" s="113"/>
      <c r="L13" s="114"/>
    </row>
    <row r="14" spans="1:12" ht="7.5" customHeight="1" x14ac:dyDescent="0.25">
      <c r="A14" s="15"/>
      <c r="B14" s="16"/>
      <c r="C14" s="16"/>
      <c r="D14" s="16"/>
      <c r="E14" s="16"/>
      <c r="F14" s="16"/>
      <c r="G14" s="49"/>
      <c r="H14" s="49"/>
      <c r="I14" s="49"/>
      <c r="J14" s="49"/>
      <c r="K14" s="50"/>
      <c r="L14" s="51"/>
    </row>
    <row r="15" spans="1:12" ht="7.5" customHeight="1" x14ac:dyDescent="0.25">
      <c r="A15" s="13"/>
      <c r="B15" s="14"/>
      <c r="C15" s="14"/>
      <c r="D15" s="14"/>
      <c r="E15" s="14"/>
      <c r="F15" s="14"/>
      <c r="G15" s="46"/>
      <c r="H15" s="46"/>
      <c r="I15" s="46"/>
      <c r="J15" s="46"/>
      <c r="K15" s="47"/>
      <c r="L15" s="48"/>
    </row>
    <row r="16" spans="1:12" x14ac:dyDescent="0.25">
      <c r="A16" s="6">
        <f>programi!$A$2</f>
        <v>0</v>
      </c>
      <c r="B16" s="7" t="s">
        <v>152</v>
      </c>
      <c r="C16" s="7">
        <v>2018</v>
      </c>
      <c r="D16" s="6" t="s">
        <v>17</v>
      </c>
      <c r="E16" s="6" t="s">
        <v>20</v>
      </c>
      <c r="F16" s="6" t="s">
        <v>26</v>
      </c>
      <c r="G16" s="44">
        <v>575</v>
      </c>
      <c r="H16" s="44">
        <v>35</v>
      </c>
      <c r="I16" s="44">
        <v>65</v>
      </c>
      <c r="J16" s="44">
        <v>14</v>
      </c>
      <c r="K16" s="39">
        <v>227</v>
      </c>
      <c r="L16" s="40">
        <v>146</v>
      </c>
    </row>
    <row r="17" spans="1:12" x14ac:dyDescent="0.25">
      <c r="A17" s="8">
        <f>programi!$A$2</f>
        <v>0</v>
      </c>
      <c r="B17" s="164" t="s">
        <v>152</v>
      </c>
      <c r="C17" s="9">
        <v>2018</v>
      </c>
      <c r="D17" s="8" t="s">
        <v>17</v>
      </c>
      <c r="E17" s="8" t="s">
        <v>20</v>
      </c>
      <c r="F17" s="8" t="s">
        <v>27</v>
      </c>
      <c r="G17" s="45"/>
      <c r="H17" s="45"/>
      <c r="I17" s="45"/>
      <c r="J17" s="45"/>
      <c r="K17" s="41"/>
      <c r="L17" s="42"/>
    </row>
    <row r="18" spans="1:12" x14ac:dyDescent="0.25">
      <c r="A18" s="6">
        <f>programi!$A$2</f>
        <v>0</v>
      </c>
      <c r="B18" s="7" t="s">
        <v>152</v>
      </c>
      <c r="C18" s="7">
        <v>2018</v>
      </c>
      <c r="D18" s="6" t="s">
        <v>17</v>
      </c>
      <c r="E18" s="6" t="s">
        <v>21</v>
      </c>
      <c r="F18" s="6" t="s">
        <v>26</v>
      </c>
      <c r="G18" s="44">
        <v>455</v>
      </c>
      <c r="H18" s="44">
        <v>36</v>
      </c>
      <c r="I18" s="44">
        <v>48</v>
      </c>
      <c r="J18" s="44">
        <v>16</v>
      </c>
      <c r="K18" s="39">
        <v>173</v>
      </c>
      <c r="L18" s="40">
        <v>81</v>
      </c>
    </row>
    <row r="19" spans="1:12" x14ac:dyDescent="0.25">
      <c r="A19" s="8">
        <f>programi!$A$2</f>
        <v>0</v>
      </c>
      <c r="B19" s="164" t="s">
        <v>152</v>
      </c>
      <c r="C19" s="9">
        <v>2018</v>
      </c>
      <c r="D19" s="8" t="s">
        <v>17</v>
      </c>
      <c r="E19" s="8" t="s">
        <v>21</v>
      </c>
      <c r="F19" s="8" t="s">
        <v>27</v>
      </c>
      <c r="G19" s="45">
        <v>40</v>
      </c>
      <c r="H19" s="45">
        <v>6</v>
      </c>
      <c r="I19" s="45">
        <v>16</v>
      </c>
      <c r="J19" s="45">
        <v>0</v>
      </c>
      <c r="K19" s="41">
        <v>25</v>
      </c>
      <c r="L19" s="42">
        <v>15</v>
      </c>
    </row>
    <row r="20" spans="1:12" x14ac:dyDescent="0.25">
      <c r="A20" s="6">
        <f>programi!$A$2</f>
        <v>0</v>
      </c>
      <c r="B20" s="7" t="s">
        <v>152</v>
      </c>
      <c r="C20" s="7">
        <v>2018</v>
      </c>
      <c r="D20" s="6" t="s">
        <v>18</v>
      </c>
      <c r="E20" s="6" t="s">
        <v>22</v>
      </c>
      <c r="F20" s="6" t="s">
        <v>26</v>
      </c>
      <c r="G20" s="44"/>
      <c r="H20" s="44"/>
      <c r="I20" s="44"/>
      <c r="J20" s="44"/>
      <c r="K20" s="39"/>
      <c r="L20" s="40"/>
    </row>
    <row r="21" spans="1:12" x14ac:dyDescent="0.25">
      <c r="A21" s="8">
        <f>programi!$A$2</f>
        <v>0</v>
      </c>
      <c r="B21" s="164" t="s">
        <v>152</v>
      </c>
      <c r="C21" s="9">
        <v>2018</v>
      </c>
      <c r="D21" s="8" t="s">
        <v>18</v>
      </c>
      <c r="E21" s="8" t="s">
        <v>22</v>
      </c>
      <c r="F21" s="8" t="s">
        <v>27</v>
      </c>
      <c r="G21" s="45"/>
      <c r="H21" s="45"/>
      <c r="I21" s="45"/>
      <c r="J21" s="45"/>
      <c r="K21" s="41"/>
      <c r="L21" s="42"/>
    </row>
    <row r="22" spans="1:12" x14ac:dyDescent="0.25">
      <c r="A22" s="6">
        <f>programi!$A$2</f>
        <v>0</v>
      </c>
      <c r="B22" s="7" t="s">
        <v>152</v>
      </c>
      <c r="C22" s="7">
        <v>2018</v>
      </c>
      <c r="D22" s="6" t="s">
        <v>18</v>
      </c>
      <c r="E22" s="6" t="s">
        <v>132</v>
      </c>
      <c r="F22" s="6" t="s">
        <v>26</v>
      </c>
      <c r="G22" s="44">
        <v>285</v>
      </c>
      <c r="H22" s="44">
        <v>12</v>
      </c>
      <c r="I22" s="44">
        <v>80</v>
      </c>
      <c r="J22" s="44">
        <v>15</v>
      </c>
      <c r="K22" s="39">
        <v>103</v>
      </c>
      <c r="L22" s="40">
        <v>91</v>
      </c>
    </row>
    <row r="23" spans="1:12" x14ac:dyDescent="0.25">
      <c r="A23" s="2">
        <f>programi!$A$2</f>
        <v>0</v>
      </c>
      <c r="B23" s="164" t="s">
        <v>152</v>
      </c>
      <c r="C23" s="9">
        <v>2018</v>
      </c>
      <c r="D23" s="2" t="s">
        <v>18</v>
      </c>
      <c r="E23" s="2" t="s">
        <v>132</v>
      </c>
      <c r="F23" s="2" t="s">
        <v>27</v>
      </c>
      <c r="G23" s="45">
        <v>0</v>
      </c>
      <c r="H23" s="45"/>
      <c r="I23" s="45"/>
      <c r="J23" s="45"/>
      <c r="K23" s="41"/>
      <c r="L23" s="42"/>
    </row>
    <row r="24" spans="1:12" x14ac:dyDescent="0.25">
      <c r="A24" s="108">
        <f>programi!$A$2</f>
        <v>0</v>
      </c>
      <c r="B24" s="7" t="s">
        <v>152</v>
      </c>
      <c r="C24" s="7">
        <v>2018</v>
      </c>
      <c r="D24" s="108" t="s">
        <v>19</v>
      </c>
      <c r="E24" s="109"/>
      <c r="F24" s="108" t="s">
        <v>26</v>
      </c>
      <c r="G24" s="44">
        <v>40</v>
      </c>
      <c r="H24" s="44">
        <v>4</v>
      </c>
      <c r="I24" s="44">
        <v>9</v>
      </c>
      <c r="J24" s="44">
        <v>6</v>
      </c>
      <c r="K24" s="39">
        <v>11</v>
      </c>
      <c r="L24" s="40">
        <v>9</v>
      </c>
    </row>
    <row r="25" spans="1:12" x14ac:dyDescent="0.25">
      <c r="A25" s="2">
        <f>programi!$A$2</f>
        <v>0</v>
      </c>
      <c r="B25" s="164" t="s">
        <v>152</v>
      </c>
      <c r="C25" s="9">
        <v>2018</v>
      </c>
      <c r="D25" s="2" t="s">
        <v>19</v>
      </c>
      <c r="E25" s="109"/>
      <c r="F25" s="2" t="s">
        <v>27</v>
      </c>
      <c r="G25" s="45"/>
      <c r="H25" s="45"/>
      <c r="I25" s="107"/>
      <c r="J25" s="107"/>
      <c r="K25" s="43"/>
      <c r="L25" s="43"/>
    </row>
    <row r="26" spans="1:12" x14ac:dyDescent="0.25">
      <c r="A26" s="108"/>
      <c r="B26" s="108"/>
      <c r="C26" s="108"/>
      <c r="D26" s="108"/>
      <c r="E26" s="108"/>
      <c r="F26" s="108"/>
      <c r="G26" s="134">
        <f t="shared" ref="G26:K26" si="1">SUM(G16:G25)</f>
        <v>1395</v>
      </c>
      <c r="H26" s="134">
        <f t="shared" si="1"/>
        <v>93</v>
      </c>
      <c r="I26" s="134">
        <f t="shared" si="1"/>
        <v>218</v>
      </c>
      <c r="J26" s="134">
        <f t="shared" si="1"/>
        <v>51</v>
      </c>
      <c r="K26" s="134">
        <f t="shared" si="1"/>
        <v>539</v>
      </c>
      <c r="L26" s="134">
        <f>SUM(L16:L25)</f>
        <v>342</v>
      </c>
    </row>
    <row r="27" spans="1:12" x14ac:dyDescent="0.25">
      <c r="A27" s="102"/>
      <c r="B27" s="103"/>
      <c r="C27" s="103"/>
      <c r="D27" s="103"/>
      <c r="E27" s="103"/>
      <c r="F27" s="103"/>
      <c r="G27" s="104"/>
      <c r="H27" s="104"/>
      <c r="I27" s="104"/>
      <c r="J27" s="104"/>
      <c r="K27" s="105"/>
      <c r="L27" s="106"/>
    </row>
  </sheetData>
  <pageMargins left="0.70866141732283472" right="0.70866141732283472" top="0.74803149606299213" bottom="0.74803149606299213" header="0.31496062992125984" footer="0.31496062992125984"/>
  <pageSetup paperSize="9"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Normal="100" workbookViewId="0">
      <selection activeCell="N26" sqref="N26"/>
    </sheetView>
  </sheetViews>
  <sheetFormatPr defaultRowHeight="15" x14ac:dyDescent="0.25"/>
  <cols>
    <col min="1" max="1" width="10.875" customWidth="1"/>
    <col min="2" max="2" width="16.125" customWidth="1"/>
    <col min="3" max="3" width="18.875" customWidth="1"/>
    <col min="4" max="4" width="34" customWidth="1"/>
    <col min="5" max="5" width="16.75" customWidth="1"/>
    <col min="6" max="6" width="31.25" customWidth="1"/>
  </cols>
  <sheetData>
    <row r="1" spans="1:6" ht="75" customHeight="1" x14ac:dyDescent="0.25">
      <c r="A1" s="56" t="s">
        <v>0</v>
      </c>
      <c r="B1" s="57" t="s">
        <v>100</v>
      </c>
      <c r="C1" s="58" t="s">
        <v>1</v>
      </c>
      <c r="D1" s="64" t="s">
        <v>24</v>
      </c>
      <c r="E1" s="58" t="s">
        <v>36</v>
      </c>
      <c r="F1" s="59" t="s">
        <v>99</v>
      </c>
    </row>
    <row r="2" spans="1:6" x14ac:dyDescent="0.25">
      <c r="A2" s="60">
        <f>programi!$A$2</f>
        <v>0</v>
      </c>
      <c r="B2" s="61">
        <v>2017</v>
      </c>
      <c r="C2" s="61" t="s">
        <v>37</v>
      </c>
      <c r="D2" s="61" t="s">
        <v>20</v>
      </c>
      <c r="E2" s="61" t="s">
        <v>38</v>
      </c>
      <c r="F2" s="80">
        <v>80</v>
      </c>
    </row>
    <row r="3" spans="1:6" x14ac:dyDescent="0.25">
      <c r="A3" s="62">
        <f>programi!$A$2</f>
        <v>0</v>
      </c>
      <c r="B3" s="63">
        <v>2017</v>
      </c>
      <c r="C3" s="63" t="s">
        <v>37</v>
      </c>
      <c r="D3" s="63" t="s">
        <v>20</v>
      </c>
      <c r="E3" s="63" t="s">
        <v>39</v>
      </c>
      <c r="F3" s="82"/>
    </row>
    <row r="4" spans="1:6" x14ac:dyDescent="0.25">
      <c r="A4" s="60">
        <f>programi!$A$2</f>
        <v>0</v>
      </c>
      <c r="B4" s="61">
        <v>2017</v>
      </c>
      <c r="C4" s="61" t="s">
        <v>37</v>
      </c>
      <c r="D4" s="61" t="s">
        <v>21</v>
      </c>
      <c r="E4" s="61" t="s">
        <v>38</v>
      </c>
      <c r="F4" s="80">
        <v>70</v>
      </c>
    </row>
    <row r="5" spans="1:6" x14ac:dyDescent="0.25">
      <c r="A5" s="62">
        <f>programi!$A$2</f>
        <v>0</v>
      </c>
      <c r="B5" s="63">
        <v>2017</v>
      </c>
      <c r="C5" s="63" t="s">
        <v>37</v>
      </c>
      <c r="D5" s="63" t="s">
        <v>21</v>
      </c>
      <c r="E5" s="63" t="s">
        <v>39</v>
      </c>
      <c r="F5" s="82">
        <v>15</v>
      </c>
    </row>
    <row r="6" spans="1:6" x14ac:dyDescent="0.25">
      <c r="A6" s="60">
        <f>programi!$A$2</f>
        <v>0</v>
      </c>
      <c r="B6" s="61">
        <v>2017</v>
      </c>
      <c r="C6" s="61" t="s">
        <v>40</v>
      </c>
      <c r="D6" s="61" t="s">
        <v>132</v>
      </c>
      <c r="E6" s="61" t="s">
        <v>38</v>
      </c>
      <c r="F6" s="80">
        <v>55</v>
      </c>
    </row>
    <row r="7" spans="1:6" x14ac:dyDescent="0.25">
      <c r="A7" s="62">
        <f>programi!$A$2</f>
        <v>0</v>
      </c>
      <c r="B7" s="63">
        <v>2017</v>
      </c>
      <c r="C7" s="63" t="s">
        <v>40</v>
      </c>
      <c r="D7" s="63" t="s">
        <v>132</v>
      </c>
      <c r="E7" s="63" t="s">
        <v>39</v>
      </c>
      <c r="F7" s="82"/>
    </row>
    <row r="8" spans="1:6" x14ac:dyDescent="0.25">
      <c r="A8" s="60">
        <f>programi!$A$2</f>
        <v>0</v>
      </c>
      <c r="B8" s="61">
        <v>2017</v>
      </c>
      <c r="C8" s="61" t="s">
        <v>40</v>
      </c>
      <c r="D8" s="61" t="s">
        <v>22</v>
      </c>
      <c r="E8" s="61" t="s">
        <v>38</v>
      </c>
      <c r="F8" s="80"/>
    </row>
    <row r="9" spans="1:6" x14ac:dyDescent="0.25">
      <c r="A9" s="62">
        <f>programi!$A$2</f>
        <v>0</v>
      </c>
      <c r="B9" s="63">
        <v>2017</v>
      </c>
      <c r="C9" s="63" t="s">
        <v>40</v>
      </c>
      <c r="D9" s="63" t="s">
        <v>22</v>
      </c>
      <c r="E9" s="63" t="s">
        <v>39</v>
      </c>
      <c r="F9" s="82"/>
    </row>
    <row r="10" spans="1:6" x14ac:dyDescent="0.25">
      <c r="A10" s="60">
        <f>programi!$A$2</f>
        <v>0</v>
      </c>
      <c r="B10" s="61">
        <v>2017</v>
      </c>
      <c r="C10" s="61" t="s">
        <v>19</v>
      </c>
      <c r="D10" s="65"/>
      <c r="E10" s="61" t="s">
        <v>38</v>
      </c>
      <c r="F10" s="80">
        <v>3</v>
      </c>
    </row>
    <row r="11" spans="1:6" x14ac:dyDescent="0.25">
      <c r="A11" s="62">
        <f>programi!$A$2</f>
        <v>0</v>
      </c>
      <c r="B11" s="63">
        <v>2017</v>
      </c>
      <c r="C11" s="63" t="s">
        <v>19</v>
      </c>
      <c r="D11" s="66"/>
      <c r="E11" s="63" t="s">
        <v>39</v>
      </c>
      <c r="F11" s="82">
        <v>3</v>
      </c>
    </row>
    <row r="12" spans="1:6" ht="6.75" customHeight="1" x14ac:dyDescent="0.25">
      <c r="A12" s="60"/>
      <c r="B12" s="61"/>
      <c r="C12" s="61"/>
      <c r="D12" s="61"/>
      <c r="E12" s="61"/>
      <c r="F12" s="80"/>
    </row>
    <row r="13" spans="1:6" ht="6.75" customHeight="1" x14ac:dyDescent="0.25">
      <c r="A13" s="62"/>
      <c r="B13" s="63"/>
      <c r="C13" s="63"/>
      <c r="D13" s="63"/>
      <c r="E13" s="63"/>
      <c r="F13" s="82"/>
    </row>
    <row r="14" spans="1:6" ht="6.75" customHeight="1" x14ac:dyDescent="0.25">
      <c r="A14" s="60"/>
      <c r="B14" s="61"/>
      <c r="C14" s="61"/>
      <c r="D14" s="61"/>
      <c r="E14" s="61"/>
      <c r="F14" s="80"/>
    </row>
    <row r="15" spans="1:6" ht="6.75" customHeight="1" x14ac:dyDescent="0.25">
      <c r="A15" s="62"/>
      <c r="B15" s="63"/>
      <c r="C15" s="63"/>
      <c r="D15" s="63"/>
      <c r="E15" s="63"/>
      <c r="F15" s="82"/>
    </row>
    <row r="16" spans="1:6" ht="6.75" customHeight="1" x14ac:dyDescent="0.25">
      <c r="A16" s="60"/>
      <c r="B16" s="61"/>
      <c r="C16" s="61"/>
      <c r="D16" s="61"/>
      <c r="E16" s="61"/>
      <c r="F16" s="80"/>
    </row>
    <row r="17" spans="1:6" ht="6.75" customHeight="1" x14ac:dyDescent="0.25">
      <c r="A17" s="62"/>
      <c r="B17" s="63"/>
      <c r="C17" s="63"/>
      <c r="D17" s="63"/>
      <c r="E17" s="63"/>
      <c r="F17" s="82"/>
    </row>
    <row r="18" spans="1:6" x14ac:dyDescent="0.25">
      <c r="A18" s="60">
        <f>programi!$A$2</f>
        <v>0</v>
      </c>
      <c r="B18" s="61">
        <v>2018</v>
      </c>
      <c r="C18" s="61" t="s">
        <v>37</v>
      </c>
      <c r="D18" s="61" t="s">
        <v>20</v>
      </c>
      <c r="E18" s="61" t="s">
        <v>38</v>
      </c>
      <c r="F18" s="80">
        <v>85</v>
      </c>
    </row>
    <row r="19" spans="1:6" x14ac:dyDescent="0.25">
      <c r="A19" s="62">
        <f>programi!$A$2</f>
        <v>0</v>
      </c>
      <c r="B19" s="63">
        <v>2018</v>
      </c>
      <c r="C19" s="63" t="s">
        <v>37</v>
      </c>
      <c r="D19" s="63" t="s">
        <v>20</v>
      </c>
      <c r="E19" s="63" t="s">
        <v>39</v>
      </c>
      <c r="F19" s="82"/>
    </row>
    <row r="20" spans="1:6" x14ac:dyDescent="0.25">
      <c r="A20" s="60">
        <f>programi!$A$2</f>
        <v>0</v>
      </c>
      <c r="B20" s="61">
        <v>2018</v>
      </c>
      <c r="C20" s="61" t="s">
        <v>37</v>
      </c>
      <c r="D20" s="61" t="s">
        <v>21</v>
      </c>
      <c r="E20" s="61" t="s">
        <v>38</v>
      </c>
      <c r="F20" s="80">
        <v>75</v>
      </c>
    </row>
    <row r="21" spans="1:6" x14ac:dyDescent="0.25">
      <c r="A21" s="62">
        <f>programi!$A$2</f>
        <v>0</v>
      </c>
      <c r="B21" s="63">
        <v>2018</v>
      </c>
      <c r="C21" s="63" t="s">
        <v>37</v>
      </c>
      <c r="D21" s="63" t="s">
        <v>21</v>
      </c>
      <c r="E21" s="63" t="s">
        <v>39</v>
      </c>
      <c r="F21" s="82">
        <v>15</v>
      </c>
    </row>
    <row r="22" spans="1:6" x14ac:dyDescent="0.25">
      <c r="A22" s="60">
        <f>programi!$A$2</f>
        <v>0</v>
      </c>
      <c r="B22" s="61">
        <v>2018</v>
      </c>
      <c r="C22" s="61" t="s">
        <v>40</v>
      </c>
      <c r="D22" s="61" t="s">
        <v>132</v>
      </c>
      <c r="E22" s="61" t="s">
        <v>38</v>
      </c>
      <c r="F22" s="80">
        <v>55</v>
      </c>
    </row>
    <row r="23" spans="1:6" x14ac:dyDescent="0.25">
      <c r="A23" s="62">
        <f>programi!$A$2</f>
        <v>0</v>
      </c>
      <c r="B23" s="63">
        <v>2018</v>
      </c>
      <c r="C23" s="63" t="s">
        <v>40</v>
      </c>
      <c r="D23" s="63" t="s">
        <v>132</v>
      </c>
      <c r="E23" s="63" t="s">
        <v>39</v>
      </c>
      <c r="F23" s="82"/>
    </row>
    <row r="24" spans="1:6" x14ac:dyDescent="0.25">
      <c r="A24" s="60">
        <f>programi!$A$2</f>
        <v>0</v>
      </c>
      <c r="B24" s="61">
        <v>2018</v>
      </c>
      <c r="C24" s="61" t="s">
        <v>40</v>
      </c>
      <c r="D24" s="61" t="s">
        <v>22</v>
      </c>
      <c r="E24" s="61" t="s">
        <v>38</v>
      </c>
      <c r="F24" s="80"/>
    </row>
    <row r="25" spans="1:6" x14ac:dyDescent="0.25">
      <c r="A25" s="62">
        <f>programi!$A$2</f>
        <v>0</v>
      </c>
      <c r="B25" s="63">
        <v>2018</v>
      </c>
      <c r="C25" s="63" t="s">
        <v>40</v>
      </c>
      <c r="D25" s="63" t="s">
        <v>22</v>
      </c>
      <c r="E25" s="63" t="s">
        <v>39</v>
      </c>
      <c r="F25" s="82"/>
    </row>
    <row r="26" spans="1:6" x14ac:dyDescent="0.25">
      <c r="A26" s="60">
        <f>programi!$A$2</f>
        <v>0</v>
      </c>
      <c r="B26" s="61">
        <v>2018</v>
      </c>
      <c r="C26" s="61" t="s">
        <v>19</v>
      </c>
      <c r="D26" s="65"/>
      <c r="E26" s="61" t="s">
        <v>38</v>
      </c>
      <c r="F26" s="80">
        <v>3</v>
      </c>
    </row>
    <row r="27" spans="1:6" x14ac:dyDescent="0.25">
      <c r="A27" s="62">
        <f>programi!$A$2</f>
        <v>0</v>
      </c>
      <c r="B27" s="63">
        <v>2018</v>
      </c>
      <c r="C27" s="63" t="s">
        <v>19</v>
      </c>
      <c r="D27" s="66"/>
      <c r="E27" s="63" t="s">
        <v>39</v>
      </c>
      <c r="F27" s="82">
        <v>3</v>
      </c>
    </row>
  </sheetData>
  <pageMargins left="0.70866141732283472" right="0.70866141732283472" top="0.74803149606299213" bottom="0.74803149606299213" header="0.31496062992125984" footer="0.31496062992125984"/>
  <pageSetup paperSize="9" scale="73" orientation="landscape"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10" zoomScale="90" zoomScaleNormal="90" workbookViewId="0">
      <selection activeCell="E44" sqref="E44"/>
    </sheetView>
  </sheetViews>
  <sheetFormatPr defaultRowHeight="15" x14ac:dyDescent="0.25"/>
  <cols>
    <col min="1" max="1" width="12" customWidth="1"/>
    <col min="2" max="2" width="11.375" customWidth="1"/>
    <col min="3" max="3" width="15.75" customWidth="1"/>
    <col min="4" max="4" width="18.875" customWidth="1"/>
    <col min="5" max="5" width="43.25" customWidth="1"/>
    <col min="6" max="6" width="16.75" customWidth="1"/>
    <col min="7" max="7" width="51.875" style="1" customWidth="1"/>
    <col min="8" max="8" width="21.25" customWidth="1"/>
    <col min="9" max="9" width="19.375" customWidth="1"/>
  </cols>
  <sheetData>
    <row r="1" spans="1:9" s="1" customFormat="1" ht="45" x14ac:dyDescent="0.25">
      <c r="A1" s="67" t="s">
        <v>0</v>
      </c>
      <c r="B1" s="64" t="s">
        <v>100</v>
      </c>
      <c r="C1" s="64" t="s">
        <v>101</v>
      </c>
      <c r="D1" s="64" t="s">
        <v>1</v>
      </c>
      <c r="E1" s="64" t="s">
        <v>50</v>
      </c>
      <c r="F1" s="64" t="s">
        <v>36</v>
      </c>
      <c r="G1" s="64" t="s">
        <v>42</v>
      </c>
      <c r="H1" s="64" t="s">
        <v>43</v>
      </c>
      <c r="I1" s="68" t="s">
        <v>44</v>
      </c>
    </row>
    <row r="2" spans="1:9" x14ac:dyDescent="0.25">
      <c r="A2" s="60">
        <f>programi!$A$2</f>
        <v>0</v>
      </c>
      <c r="B2" s="61">
        <v>2017</v>
      </c>
      <c r="C2" s="61" t="s">
        <v>129</v>
      </c>
      <c r="D2" s="61" t="s">
        <v>37</v>
      </c>
      <c r="E2" s="61" t="s">
        <v>20</v>
      </c>
      <c r="F2" s="61" t="s">
        <v>38</v>
      </c>
      <c r="G2" s="29" t="s">
        <v>45</v>
      </c>
      <c r="H2" s="79">
        <v>15</v>
      </c>
      <c r="I2" s="80">
        <v>15</v>
      </c>
    </row>
    <row r="3" spans="1:9" x14ac:dyDescent="0.25">
      <c r="A3" s="62">
        <f>programi!$A$2</f>
        <v>0</v>
      </c>
      <c r="B3" s="63">
        <v>2017</v>
      </c>
      <c r="C3" s="63" t="s">
        <v>129</v>
      </c>
      <c r="D3" s="63" t="s">
        <v>37</v>
      </c>
      <c r="E3" s="63" t="s">
        <v>20</v>
      </c>
      <c r="F3" s="63" t="s">
        <v>39</v>
      </c>
      <c r="G3" s="30" t="s">
        <v>45</v>
      </c>
      <c r="H3" s="81"/>
      <c r="I3" s="82"/>
    </row>
    <row r="4" spans="1:9" x14ac:dyDescent="0.25">
      <c r="A4" s="60">
        <f>programi!$A$2</f>
        <v>0</v>
      </c>
      <c r="B4" s="61">
        <v>2017</v>
      </c>
      <c r="C4" s="61" t="s">
        <v>129</v>
      </c>
      <c r="D4" s="61" t="s">
        <v>37</v>
      </c>
      <c r="E4" s="61" t="s">
        <v>21</v>
      </c>
      <c r="F4" s="61" t="s">
        <v>38</v>
      </c>
      <c r="G4" s="29" t="s">
        <v>45</v>
      </c>
      <c r="H4" s="79">
        <v>8</v>
      </c>
      <c r="I4" s="80">
        <v>18</v>
      </c>
    </row>
    <row r="5" spans="1:9" x14ac:dyDescent="0.25">
      <c r="A5" s="62">
        <f>programi!$A$2</f>
        <v>0</v>
      </c>
      <c r="B5" s="63">
        <v>2017</v>
      </c>
      <c r="C5" s="63" t="s">
        <v>129</v>
      </c>
      <c r="D5" s="63" t="s">
        <v>37</v>
      </c>
      <c r="E5" s="63" t="s">
        <v>21</v>
      </c>
      <c r="F5" s="63" t="s">
        <v>39</v>
      </c>
      <c r="G5" s="30" t="s">
        <v>45</v>
      </c>
      <c r="H5" s="81"/>
      <c r="I5" s="82"/>
    </row>
    <row r="6" spans="1:9" x14ac:dyDescent="0.25">
      <c r="A6" s="60">
        <f>programi!$A$2</f>
        <v>0</v>
      </c>
      <c r="B6" s="61">
        <v>2017</v>
      </c>
      <c r="C6" s="61" t="s">
        <v>129</v>
      </c>
      <c r="D6" s="61" t="s">
        <v>40</v>
      </c>
      <c r="E6" s="61" t="s">
        <v>132</v>
      </c>
      <c r="F6" s="61" t="s">
        <v>38</v>
      </c>
      <c r="G6" s="29" t="s">
        <v>45</v>
      </c>
      <c r="H6" s="79">
        <v>12</v>
      </c>
      <c r="I6" s="80">
        <v>5</v>
      </c>
    </row>
    <row r="7" spans="1:9" x14ac:dyDescent="0.25">
      <c r="A7" s="62">
        <f>programi!$A$2</f>
        <v>0</v>
      </c>
      <c r="B7" s="63">
        <v>2017</v>
      </c>
      <c r="C7" s="63" t="s">
        <v>129</v>
      </c>
      <c r="D7" s="63" t="s">
        <v>40</v>
      </c>
      <c r="E7" s="63" t="s">
        <v>132</v>
      </c>
      <c r="F7" s="63" t="s">
        <v>39</v>
      </c>
      <c r="G7" s="30" t="s">
        <v>45</v>
      </c>
      <c r="H7" s="81"/>
      <c r="I7" s="82"/>
    </row>
    <row r="8" spans="1:9" x14ac:dyDescent="0.25">
      <c r="A8" s="60">
        <f>programi!$A$2</f>
        <v>0</v>
      </c>
      <c r="B8" s="61">
        <v>2017</v>
      </c>
      <c r="C8" s="61" t="s">
        <v>129</v>
      </c>
      <c r="D8" s="61" t="s">
        <v>40</v>
      </c>
      <c r="E8" s="61" t="s">
        <v>22</v>
      </c>
      <c r="F8" s="61" t="s">
        <v>38</v>
      </c>
      <c r="G8" s="29" t="s">
        <v>45</v>
      </c>
      <c r="H8" s="79"/>
      <c r="I8" s="80"/>
    </row>
    <row r="9" spans="1:9" x14ac:dyDescent="0.25">
      <c r="A9" s="62">
        <f>programi!$A$2</f>
        <v>0</v>
      </c>
      <c r="B9" s="63">
        <v>2017</v>
      </c>
      <c r="C9" s="63" t="s">
        <v>129</v>
      </c>
      <c r="D9" s="63" t="s">
        <v>40</v>
      </c>
      <c r="E9" s="63" t="s">
        <v>22</v>
      </c>
      <c r="F9" s="63" t="s">
        <v>39</v>
      </c>
      <c r="G9" s="30" t="s">
        <v>45</v>
      </c>
      <c r="H9" s="81"/>
      <c r="I9" s="82"/>
    </row>
    <row r="10" spans="1:9" x14ac:dyDescent="0.25">
      <c r="A10" s="60">
        <f>programi!$A$2</f>
        <v>0</v>
      </c>
      <c r="B10" s="61">
        <v>2017</v>
      </c>
      <c r="C10" s="61" t="s">
        <v>129</v>
      </c>
      <c r="D10" s="61" t="s">
        <v>19</v>
      </c>
      <c r="E10" s="69"/>
      <c r="F10" s="61" t="s">
        <v>38</v>
      </c>
      <c r="G10" s="29" t="s">
        <v>45</v>
      </c>
      <c r="H10" s="79"/>
      <c r="I10" s="80"/>
    </row>
    <row r="11" spans="1:9" x14ac:dyDescent="0.25">
      <c r="A11" s="62">
        <f>programi!$A$2</f>
        <v>0</v>
      </c>
      <c r="B11" s="61">
        <v>2017</v>
      </c>
      <c r="C11" s="61" t="s">
        <v>129</v>
      </c>
      <c r="D11" s="63" t="s">
        <v>19</v>
      </c>
      <c r="E11" s="69"/>
      <c r="F11" s="63" t="s">
        <v>39</v>
      </c>
      <c r="G11" s="30" t="s">
        <v>45</v>
      </c>
      <c r="H11" s="81">
        <v>1</v>
      </c>
      <c r="I11" s="82">
        <v>1</v>
      </c>
    </row>
    <row r="12" spans="1:9" x14ac:dyDescent="0.25">
      <c r="A12" s="60">
        <f>programi!$A$2</f>
        <v>0</v>
      </c>
      <c r="B12" s="63">
        <v>2017</v>
      </c>
      <c r="C12" s="63" t="s">
        <v>129</v>
      </c>
      <c r="D12" s="61" t="s">
        <v>37</v>
      </c>
      <c r="E12" s="61" t="s">
        <v>20</v>
      </c>
      <c r="F12" s="61" t="s">
        <v>38</v>
      </c>
      <c r="G12" s="29" t="s">
        <v>46</v>
      </c>
      <c r="H12" s="79">
        <v>2</v>
      </c>
      <c r="I12" s="80">
        <v>2</v>
      </c>
    </row>
    <row r="13" spans="1:9" x14ac:dyDescent="0.25">
      <c r="A13" s="62">
        <f>programi!$A$2</f>
        <v>0</v>
      </c>
      <c r="B13" s="61">
        <v>2017</v>
      </c>
      <c r="C13" s="61" t="s">
        <v>129</v>
      </c>
      <c r="D13" s="63" t="s">
        <v>37</v>
      </c>
      <c r="E13" s="63" t="s">
        <v>20</v>
      </c>
      <c r="F13" s="63" t="s">
        <v>39</v>
      </c>
      <c r="G13" s="30" t="s">
        <v>46</v>
      </c>
      <c r="H13" s="81"/>
      <c r="I13" s="82"/>
    </row>
    <row r="14" spans="1:9" x14ac:dyDescent="0.25">
      <c r="A14" s="60">
        <f>programi!$A$2</f>
        <v>0</v>
      </c>
      <c r="B14" s="63">
        <v>2017</v>
      </c>
      <c r="C14" s="63" t="s">
        <v>129</v>
      </c>
      <c r="D14" s="61" t="s">
        <v>37</v>
      </c>
      <c r="E14" s="61" t="s">
        <v>21</v>
      </c>
      <c r="F14" s="61" t="s">
        <v>38</v>
      </c>
      <c r="G14" s="29" t="s">
        <v>46</v>
      </c>
      <c r="H14" s="79"/>
      <c r="I14" s="80"/>
    </row>
    <row r="15" spans="1:9" x14ac:dyDescent="0.25">
      <c r="A15" s="62">
        <f>programi!$A$2</f>
        <v>0</v>
      </c>
      <c r="B15" s="61">
        <v>2017</v>
      </c>
      <c r="C15" s="61" t="s">
        <v>129</v>
      </c>
      <c r="D15" s="63" t="s">
        <v>37</v>
      </c>
      <c r="E15" s="63" t="s">
        <v>21</v>
      </c>
      <c r="F15" s="63" t="s">
        <v>39</v>
      </c>
      <c r="G15" s="30" t="s">
        <v>46</v>
      </c>
      <c r="H15" s="81"/>
      <c r="I15" s="82"/>
    </row>
    <row r="16" spans="1:9" x14ac:dyDescent="0.25">
      <c r="A16" s="60">
        <f>programi!$A$2</f>
        <v>0</v>
      </c>
      <c r="B16" s="63">
        <v>2017</v>
      </c>
      <c r="C16" s="63" t="s">
        <v>129</v>
      </c>
      <c r="D16" s="61" t="s">
        <v>40</v>
      </c>
      <c r="E16" s="61" t="s">
        <v>132</v>
      </c>
      <c r="F16" s="61" t="s">
        <v>38</v>
      </c>
      <c r="G16" s="29" t="s">
        <v>46</v>
      </c>
      <c r="H16" s="79"/>
      <c r="I16" s="80">
        <v>3</v>
      </c>
    </row>
    <row r="17" spans="1:9" x14ac:dyDescent="0.25">
      <c r="A17" s="62">
        <f>programi!$A$2</f>
        <v>0</v>
      </c>
      <c r="B17" s="61">
        <v>2017</v>
      </c>
      <c r="C17" s="61" t="s">
        <v>129</v>
      </c>
      <c r="D17" s="63" t="s">
        <v>40</v>
      </c>
      <c r="E17" s="61" t="s">
        <v>132</v>
      </c>
      <c r="F17" s="63" t="s">
        <v>39</v>
      </c>
      <c r="G17" s="30" t="s">
        <v>46</v>
      </c>
      <c r="H17" s="81"/>
      <c r="I17" s="82"/>
    </row>
    <row r="18" spans="1:9" x14ac:dyDescent="0.25">
      <c r="A18" s="60">
        <f>programi!$A$2</f>
        <v>0</v>
      </c>
      <c r="B18" s="63">
        <v>2017</v>
      </c>
      <c r="C18" s="63" t="s">
        <v>129</v>
      </c>
      <c r="D18" s="61" t="s">
        <v>40</v>
      </c>
      <c r="E18" s="61" t="s">
        <v>22</v>
      </c>
      <c r="F18" s="61" t="s">
        <v>38</v>
      </c>
      <c r="G18" s="29" t="s">
        <v>46</v>
      </c>
      <c r="H18" s="79"/>
      <c r="I18" s="80"/>
    </row>
    <row r="19" spans="1:9" x14ac:dyDescent="0.25">
      <c r="A19" s="62">
        <f>programi!$A$2</f>
        <v>0</v>
      </c>
      <c r="B19" s="61">
        <v>2017</v>
      </c>
      <c r="C19" s="61" t="s">
        <v>129</v>
      </c>
      <c r="D19" s="63" t="s">
        <v>40</v>
      </c>
      <c r="E19" s="63" t="s">
        <v>22</v>
      </c>
      <c r="F19" s="63" t="s">
        <v>39</v>
      </c>
      <c r="G19" s="30" t="s">
        <v>46</v>
      </c>
      <c r="H19" s="81"/>
      <c r="I19" s="82"/>
    </row>
    <row r="20" spans="1:9" x14ac:dyDescent="0.25">
      <c r="A20" s="60">
        <f>programi!$A$2</f>
        <v>0</v>
      </c>
      <c r="B20" s="61">
        <v>2017</v>
      </c>
      <c r="C20" s="61" t="s">
        <v>129</v>
      </c>
      <c r="D20" s="61" t="s">
        <v>19</v>
      </c>
      <c r="E20" s="69"/>
      <c r="F20" s="61" t="s">
        <v>38</v>
      </c>
      <c r="G20" s="29" t="s">
        <v>46</v>
      </c>
      <c r="H20" s="79"/>
      <c r="I20" s="80"/>
    </row>
    <row r="21" spans="1:9" x14ac:dyDescent="0.25">
      <c r="A21" s="62">
        <f>programi!$A$2</f>
        <v>0</v>
      </c>
      <c r="B21" s="63">
        <v>2017</v>
      </c>
      <c r="C21" s="63" t="s">
        <v>129</v>
      </c>
      <c r="D21" s="63" t="s">
        <v>19</v>
      </c>
      <c r="E21" s="69"/>
      <c r="F21" s="63" t="s">
        <v>39</v>
      </c>
      <c r="G21" s="30" t="s">
        <v>46</v>
      </c>
      <c r="H21" s="81"/>
      <c r="I21" s="82"/>
    </row>
    <row r="22" spans="1:9" x14ac:dyDescent="0.25">
      <c r="A22" s="60">
        <f>programi!$A$2</f>
        <v>0</v>
      </c>
      <c r="B22" s="61">
        <v>2017</v>
      </c>
      <c r="C22" s="61" t="s">
        <v>129</v>
      </c>
      <c r="D22" s="61" t="s">
        <v>37</v>
      </c>
      <c r="E22" s="61" t="s">
        <v>20</v>
      </c>
      <c r="F22" s="61" t="s">
        <v>38</v>
      </c>
      <c r="G22" s="29" t="s">
        <v>47</v>
      </c>
      <c r="H22" s="79"/>
      <c r="I22" s="80"/>
    </row>
    <row r="23" spans="1:9" x14ac:dyDescent="0.25">
      <c r="A23" s="62">
        <f>programi!$A$2</f>
        <v>0</v>
      </c>
      <c r="B23" s="63">
        <v>2017</v>
      </c>
      <c r="C23" s="63" t="s">
        <v>129</v>
      </c>
      <c r="D23" s="63" t="s">
        <v>37</v>
      </c>
      <c r="E23" s="63" t="s">
        <v>20</v>
      </c>
      <c r="F23" s="63" t="s">
        <v>39</v>
      </c>
      <c r="G23" s="30" t="s">
        <v>47</v>
      </c>
      <c r="H23" s="81"/>
      <c r="I23" s="82"/>
    </row>
    <row r="24" spans="1:9" x14ac:dyDescent="0.25">
      <c r="A24" s="60">
        <f>programi!$A$2</f>
        <v>0</v>
      </c>
      <c r="B24" s="61">
        <v>2017</v>
      </c>
      <c r="C24" s="61" t="s">
        <v>129</v>
      </c>
      <c r="D24" s="61" t="s">
        <v>37</v>
      </c>
      <c r="E24" s="61" t="s">
        <v>21</v>
      </c>
      <c r="F24" s="61" t="s">
        <v>38</v>
      </c>
      <c r="G24" s="29" t="s">
        <v>47</v>
      </c>
      <c r="H24" s="79"/>
      <c r="I24" s="80"/>
    </row>
    <row r="25" spans="1:9" x14ac:dyDescent="0.25">
      <c r="A25" s="62">
        <f>programi!$A$2</f>
        <v>0</v>
      </c>
      <c r="B25" s="63">
        <v>2017</v>
      </c>
      <c r="C25" s="63" t="s">
        <v>129</v>
      </c>
      <c r="D25" s="63" t="s">
        <v>37</v>
      </c>
      <c r="E25" s="63" t="s">
        <v>21</v>
      </c>
      <c r="F25" s="63" t="s">
        <v>39</v>
      </c>
      <c r="G25" s="30" t="s">
        <v>47</v>
      </c>
      <c r="H25" s="81"/>
      <c r="I25" s="82"/>
    </row>
    <row r="26" spans="1:9" x14ac:dyDescent="0.25">
      <c r="A26" s="60">
        <f>programi!$A$2</f>
        <v>0</v>
      </c>
      <c r="B26" s="61">
        <v>2017</v>
      </c>
      <c r="C26" s="61" t="s">
        <v>129</v>
      </c>
      <c r="D26" s="61" t="s">
        <v>40</v>
      </c>
      <c r="E26" s="61" t="s">
        <v>132</v>
      </c>
      <c r="F26" s="61" t="s">
        <v>38</v>
      </c>
      <c r="G26" s="29" t="s">
        <v>47</v>
      </c>
      <c r="H26" s="79"/>
      <c r="I26" s="80"/>
    </row>
    <row r="27" spans="1:9" x14ac:dyDescent="0.25">
      <c r="A27" s="62">
        <f>programi!$A$2</f>
        <v>0</v>
      </c>
      <c r="B27" s="63">
        <v>2017</v>
      </c>
      <c r="C27" s="63" t="s">
        <v>129</v>
      </c>
      <c r="D27" s="63" t="s">
        <v>40</v>
      </c>
      <c r="E27" s="61" t="s">
        <v>132</v>
      </c>
      <c r="F27" s="63" t="s">
        <v>39</v>
      </c>
      <c r="G27" s="30" t="s">
        <v>47</v>
      </c>
      <c r="H27" s="81"/>
      <c r="I27" s="82"/>
    </row>
    <row r="28" spans="1:9" x14ac:dyDescent="0.25">
      <c r="A28" s="60">
        <f>programi!$A$2</f>
        <v>0</v>
      </c>
      <c r="B28" s="61">
        <v>2017</v>
      </c>
      <c r="C28" s="61" t="s">
        <v>129</v>
      </c>
      <c r="D28" s="61" t="s">
        <v>40</v>
      </c>
      <c r="E28" s="61" t="s">
        <v>22</v>
      </c>
      <c r="F28" s="61" t="s">
        <v>38</v>
      </c>
      <c r="G28" s="29" t="s">
        <v>47</v>
      </c>
      <c r="H28" s="79"/>
      <c r="I28" s="80"/>
    </row>
    <row r="29" spans="1:9" x14ac:dyDescent="0.25">
      <c r="A29" s="62">
        <f>programi!$A$2</f>
        <v>0</v>
      </c>
      <c r="B29" s="61">
        <v>2017</v>
      </c>
      <c r="C29" s="61" t="s">
        <v>129</v>
      </c>
      <c r="D29" s="63" t="s">
        <v>40</v>
      </c>
      <c r="E29" s="63" t="s">
        <v>22</v>
      </c>
      <c r="F29" s="63" t="s">
        <v>39</v>
      </c>
      <c r="G29" s="30" t="s">
        <v>47</v>
      </c>
      <c r="H29" s="81"/>
      <c r="I29" s="82"/>
    </row>
    <row r="30" spans="1:9" x14ac:dyDescent="0.25">
      <c r="A30" s="60">
        <f>programi!$A$2</f>
        <v>0</v>
      </c>
      <c r="B30" s="63">
        <v>2017</v>
      </c>
      <c r="C30" s="63" t="s">
        <v>129</v>
      </c>
      <c r="D30" s="61" t="s">
        <v>19</v>
      </c>
      <c r="E30" s="69"/>
      <c r="F30" s="61" t="s">
        <v>38</v>
      </c>
      <c r="G30" s="29" t="s">
        <v>47</v>
      </c>
      <c r="H30" s="79"/>
      <c r="I30" s="80"/>
    </row>
    <row r="31" spans="1:9" x14ac:dyDescent="0.25">
      <c r="A31" s="62">
        <f>programi!$A$2</f>
        <v>0</v>
      </c>
      <c r="B31" s="61">
        <v>2017</v>
      </c>
      <c r="C31" s="61" t="s">
        <v>129</v>
      </c>
      <c r="D31" s="63" t="s">
        <v>19</v>
      </c>
      <c r="E31" s="69"/>
      <c r="F31" s="63" t="s">
        <v>39</v>
      </c>
      <c r="G31" s="30" t="s">
        <v>47</v>
      </c>
      <c r="H31" s="81"/>
      <c r="I31" s="82"/>
    </row>
    <row r="32" spans="1:9" x14ac:dyDescent="0.25">
      <c r="A32" s="60">
        <f>programi!$A$2</f>
        <v>0</v>
      </c>
      <c r="B32" s="63">
        <v>2017</v>
      </c>
      <c r="C32" s="63" t="s">
        <v>129</v>
      </c>
      <c r="D32" s="61" t="s">
        <v>37</v>
      </c>
      <c r="E32" s="61" t="s">
        <v>20</v>
      </c>
      <c r="F32" s="61" t="s">
        <v>38</v>
      </c>
      <c r="G32" s="29" t="s">
        <v>48</v>
      </c>
      <c r="H32" s="79"/>
      <c r="I32" s="80"/>
    </row>
    <row r="33" spans="1:9" x14ac:dyDescent="0.25">
      <c r="A33" s="62">
        <f>programi!$A$2</f>
        <v>0</v>
      </c>
      <c r="B33" s="61">
        <v>2017</v>
      </c>
      <c r="C33" s="61" t="s">
        <v>129</v>
      </c>
      <c r="D33" s="63" t="s">
        <v>37</v>
      </c>
      <c r="E33" s="63" t="s">
        <v>20</v>
      </c>
      <c r="F33" s="63" t="s">
        <v>39</v>
      </c>
      <c r="G33" s="30" t="s">
        <v>49</v>
      </c>
      <c r="H33" s="81"/>
      <c r="I33" s="82"/>
    </row>
    <row r="34" spans="1:9" x14ac:dyDescent="0.25">
      <c r="A34" s="60">
        <f>programi!$A$2</f>
        <v>0</v>
      </c>
      <c r="B34" s="63">
        <v>2017</v>
      </c>
      <c r="C34" s="63" t="s">
        <v>129</v>
      </c>
      <c r="D34" s="61" t="s">
        <v>37</v>
      </c>
      <c r="E34" s="61" t="s">
        <v>21</v>
      </c>
      <c r="F34" s="61" t="s">
        <v>38</v>
      </c>
      <c r="G34" s="29" t="s">
        <v>49</v>
      </c>
      <c r="H34" s="79"/>
      <c r="I34" s="80"/>
    </row>
    <row r="35" spans="1:9" x14ac:dyDescent="0.25">
      <c r="A35" s="62">
        <f>programi!$A$2</f>
        <v>0</v>
      </c>
      <c r="B35" s="61">
        <v>2017</v>
      </c>
      <c r="C35" s="61" t="s">
        <v>129</v>
      </c>
      <c r="D35" s="63" t="s">
        <v>37</v>
      </c>
      <c r="E35" s="63" t="s">
        <v>21</v>
      </c>
      <c r="F35" s="63" t="s">
        <v>39</v>
      </c>
      <c r="G35" s="30" t="s">
        <v>49</v>
      </c>
      <c r="H35" s="81"/>
      <c r="I35" s="82"/>
    </row>
    <row r="36" spans="1:9" x14ac:dyDescent="0.25">
      <c r="A36" s="60">
        <f>programi!$A$2</f>
        <v>0</v>
      </c>
      <c r="B36" s="63">
        <v>2017</v>
      </c>
      <c r="C36" s="63" t="s">
        <v>129</v>
      </c>
      <c r="D36" s="61" t="s">
        <v>40</v>
      </c>
      <c r="E36" s="61" t="s">
        <v>132</v>
      </c>
      <c r="F36" s="61" t="s">
        <v>38</v>
      </c>
      <c r="G36" s="29" t="s">
        <v>49</v>
      </c>
      <c r="H36" s="79"/>
      <c r="I36" s="80"/>
    </row>
    <row r="37" spans="1:9" x14ac:dyDescent="0.25">
      <c r="A37" s="62">
        <f>programi!$A$2</f>
        <v>0</v>
      </c>
      <c r="B37" s="61">
        <v>2017</v>
      </c>
      <c r="C37" s="61" t="s">
        <v>129</v>
      </c>
      <c r="D37" s="63" t="s">
        <v>40</v>
      </c>
      <c r="E37" s="61" t="s">
        <v>132</v>
      </c>
      <c r="F37" s="63" t="s">
        <v>39</v>
      </c>
      <c r="G37" s="30" t="s">
        <v>49</v>
      </c>
      <c r="H37" s="81"/>
      <c r="I37" s="82"/>
    </row>
    <row r="38" spans="1:9" x14ac:dyDescent="0.25">
      <c r="A38" s="60">
        <f>programi!$A$2</f>
        <v>0</v>
      </c>
      <c r="B38" s="61">
        <v>2017</v>
      </c>
      <c r="C38" s="61" t="s">
        <v>129</v>
      </c>
      <c r="D38" s="61" t="s">
        <v>40</v>
      </c>
      <c r="E38" s="61" t="s">
        <v>22</v>
      </c>
      <c r="F38" s="61" t="s">
        <v>38</v>
      </c>
      <c r="G38" s="29" t="s">
        <v>49</v>
      </c>
      <c r="H38" s="79"/>
      <c r="I38" s="80"/>
    </row>
    <row r="39" spans="1:9" x14ac:dyDescent="0.25">
      <c r="A39" s="62">
        <f>programi!$A$2</f>
        <v>0</v>
      </c>
      <c r="B39" s="63">
        <v>2017</v>
      </c>
      <c r="C39" s="63" t="s">
        <v>129</v>
      </c>
      <c r="D39" s="63" t="s">
        <v>40</v>
      </c>
      <c r="E39" s="63" t="s">
        <v>22</v>
      </c>
      <c r="F39" s="63" t="s">
        <v>39</v>
      </c>
      <c r="G39" s="30" t="s">
        <v>49</v>
      </c>
      <c r="H39" s="81"/>
      <c r="I39" s="82"/>
    </row>
    <row r="40" spans="1:9" x14ac:dyDescent="0.25">
      <c r="A40" s="60">
        <f>programi!$A$2</f>
        <v>0</v>
      </c>
      <c r="B40" s="61">
        <v>2017</v>
      </c>
      <c r="C40" s="61" t="s">
        <v>129</v>
      </c>
      <c r="D40" s="61" t="s">
        <v>19</v>
      </c>
      <c r="E40" s="69"/>
      <c r="F40" s="61" t="s">
        <v>38</v>
      </c>
      <c r="G40" s="29" t="s">
        <v>49</v>
      </c>
      <c r="H40" s="79"/>
      <c r="I40" s="80"/>
    </row>
    <row r="41" spans="1:9" x14ac:dyDescent="0.25">
      <c r="A41" s="62">
        <f>programi!$A$2</f>
        <v>0</v>
      </c>
      <c r="B41" s="63">
        <v>2017</v>
      </c>
      <c r="C41" s="63" t="s">
        <v>129</v>
      </c>
      <c r="D41" s="63" t="s">
        <v>19</v>
      </c>
      <c r="E41" s="69"/>
      <c r="F41" s="63" t="s">
        <v>39</v>
      </c>
      <c r="G41" s="30" t="s">
        <v>49</v>
      </c>
      <c r="H41" s="81"/>
      <c r="I41" s="82"/>
    </row>
    <row r="42" spans="1:9" x14ac:dyDescent="0.25">
      <c r="H42" s="136">
        <f>SUM(H2:H41)</f>
        <v>38</v>
      </c>
      <c r="I42" s="136">
        <f>SUM(I2:I41)</f>
        <v>44</v>
      </c>
    </row>
  </sheetData>
  <pageMargins left="0.70866141732283472" right="0.70866141732283472" top="0.74803149606299213" bottom="0.74803149606299213" header="0.31496062992125984" footer="0.31496062992125984"/>
  <pageSetup paperSize="9" scale="28" orientation="landscape"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16" zoomScale="90" zoomScaleNormal="90" workbookViewId="0">
      <selection activeCell="H15" sqref="H15"/>
    </sheetView>
  </sheetViews>
  <sheetFormatPr defaultRowHeight="15" x14ac:dyDescent="0.25"/>
  <cols>
    <col min="1" max="1" width="12" customWidth="1"/>
    <col min="2" max="2" width="21" style="54" customWidth="1"/>
    <col min="3" max="3" width="13.125" customWidth="1"/>
    <col min="4" max="4" width="18.875" customWidth="1"/>
    <col min="5" max="5" width="43.25" customWidth="1"/>
    <col min="6" max="6" width="16.75" customWidth="1"/>
    <col min="7" max="7" width="55.125" style="1" customWidth="1"/>
    <col min="8" max="8" width="20" customWidth="1"/>
    <col min="9" max="9" width="18.125" customWidth="1"/>
  </cols>
  <sheetData>
    <row r="1" spans="1:9" s="1" customFormat="1" ht="60" x14ac:dyDescent="0.25">
      <c r="A1" s="67" t="s">
        <v>0</v>
      </c>
      <c r="B1" s="70" t="s">
        <v>100</v>
      </c>
      <c r="C1" s="64" t="s">
        <v>101</v>
      </c>
      <c r="D1" s="64" t="s">
        <v>1</v>
      </c>
      <c r="E1" s="64" t="s">
        <v>50</v>
      </c>
      <c r="F1" s="64" t="s">
        <v>36</v>
      </c>
      <c r="G1" s="64" t="s">
        <v>42</v>
      </c>
      <c r="H1" s="64" t="s">
        <v>43</v>
      </c>
      <c r="I1" s="68" t="s">
        <v>44</v>
      </c>
    </row>
    <row r="2" spans="1:9" x14ac:dyDescent="0.25">
      <c r="A2" s="60">
        <f>programi!$A$2</f>
        <v>0</v>
      </c>
      <c r="B2" s="61">
        <v>2018</v>
      </c>
      <c r="C2" s="61" t="s">
        <v>149</v>
      </c>
      <c r="D2" s="61" t="s">
        <v>37</v>
      </c>
      <c r="E2" s="61" t="s">
        <v>20</v>
      </c>
      <c r="F2" s="61" t="s">
        <v>38</v>
      </c>
      <c r="G2" s="29" t="s">
        <v>45</v>
      </c>
      <c r="H2" s="79">
        <v>17</v>
      </c>
      <c r="I2" s="80">
        <v>17</v>
      </c>
    </row>
    <row r="3" spans="1:9" x14ac:dyDescent="0.25">
      <c r="A3" s="62">
        <f>programi!$A$2</f>
        <v>0</v>
      </c>
      <c r="B3" s="63">
        <v>2018</v>
      </c>
      <c r="C3" s="63" t="s">
        <v>149</v>
      </c>
      <c r="D3" s="63" t="s">
        <v>37</v>
      </c>
      <c r="E3" s="63" t="s">
        <v>20</v>
      </c>
      <c r="F3" s="63" t="s">
        <v>39</v>
      </c>
      <c r="G3" s="30" t="s">
        <v>45</v>
      </c>
      <c r="H3" s="81"/>
      <c r="I3" s="82"/>
    </row>
    <row r="4" spans="1:9" x14ac:dyDescent="0.25">
      <c r="A4" s="60">
        <f>programi!$A$2</f>
        <v>0</v>
      </c>
      <c r="B4" s="61">
        <v>2018</v>
      </c>
      <c r="C4" s="61" t="s">
        <v>149</v>
      </c>
      <c r="D4" s="61" t="s">
        <v>37</v>
      </c>
      <c r="E4" s="61" t="s">
        <v>21</v>
      </c>
      <c r="F4" s="61" t="s">
        <v>38</v>
      </c>
      <c r="G4" s="29" t="s">
        <v>45</v>
      </c>
      <c r="H4" s="79">
        <v>7</v>
      </c>
      <c r="I4" s="80">
        <v>19</v>
      </c>
    </row>
    <row r="5" spans="1:9" x14ac:dyDescent="0.25">
      <c r="A5" s="62">
        <f>programi!$A$2</f>
        <v>0</v>
      </c>
      <c r="B5" s="63">
        <v>2018</v>
      </c>
      <c r="C5" s="63" t="s">
        <v>149</v>
      </c>
      <c r="D5" s="63" t="s">
        <v>37</v>
      </c>
      <c r="E5" s="63" t="s">
        <v>21</v>
      </c>
      <c r="F5" s="63" t="s">
        <v>39</v>
      </c>
      <c r="G5" s="30" t="s">
        <v>45</v>
      </c>
      <c r="H5" s="81"/>
      <c r="I5" s="82"/>
    </row>
    <row r="6" spans="1:9" x14ac:dyDescent="0.25">
      <c r="A6" s="60">
        <f>programi!$A$2</f>
        <v>0</v>
      </c>
      <c r="B6" s="61">
        <v>2018</v>
      </c>
      <c r="C6" s="61" t="s">
        <v>149</v>
      </c>
      <c r="D6" s="61" t="s">
        <v>40</v>
      </c>
      <c r="E6" s="61" t="s">
        <v>132</v>
      </c>
      <c r="F6" s="61" t="s">
        <v>38</v>
      </c>
      <c r="G6" s="29" t="s">
        <v>45</v>
      </c>
      <c r="H6" s="79">
        <v>13</v>
      </c>
      <c r="I6" s="80">
        <v>6</v>
      </c>
    </row>
    <row r="7" spans="1:9" x14ac:dyDescent="0.25">
      <c r="A7" s="62">
        <f>programi!$A$2</f>
        <v>0</v>
      </c>
      <c r="B7" s="63">
        <v>2018</v>
      </c>
      <c r="C7" s="63" t="s">
        <v>149</v>
      </c>
      <c r="D7" s="63" t="s">
        <v>40</v>
      </c>
      <c r="E7" s="61" t="s">
        <v>132</v>
      </c>
      <c r="F7" s="63" t="s">
        <v>39</v>
      </c>
      <c r="G7" s="30" t="s">
        <v>45</v>
      </c>
      <c r="H7" s="81"/>
      <c r="I7" s="82"/>
    </row>
    <row r="8" spans="1:9" x14ac:dyDescent="0.25">
      <c r="A8" s="60">
        <f>programi!$A$2</f>
        <v>0</v>
      </c>
      <c r="B8" s="61">
        <v>2018</v>
      </c>
      <c r="C8" s="61" t="s">
        <v>149</v>
      </c>
      <c r="D8" s="61" t="s">
        <v>40</v>
      </c>
      <c r="E8" s="61" t="s">
        <v>22</v>
      </c>
      <c r="F8" s="61" t="s">
        <v>38</v>
      </c>
      <c r="G8" s="29" t="s">
        <v>45</v>
      </c>
      <c r="H8" s="79"/>
      <c r="I8" s="80"/>
    </row>
    <row r="9" spans="1:9" x14ac:dyDescent="0.25">
      <c r="A9" s="62">
        <f>programi!$A$2</f>
        <v>0</v>
      </c>
      <c r="B9" s="63">
        <v>2018</v>
      </c>
      <c r="C9" s="63" t="s">
        <v>149</v>
      </c>
      <c r="D9" s="63" t="s">
        <v>40</v>
      </c>
      <c r="E9" s="63" t="s">
        <v>22</v>
      </c>
      <c r="F9" s="63" t="s">
        <v>39</v>
      </c>
      <c r="G9" s="30" t="s">
        <v>45</v>
      </c>
      <c r="H9" s="81"/>
      <c r="I9" s="82"/>
    </row>
    <row r="10" spans="1:9" x14ac:dyDescent="0.25">
      <c r="A10" s="60">
        <f>programi!$A$2</f>
        <v>0</v>
      </c>
      <c r="B10" s="61">
        <v>2018</v>
      </c>
      <c r="C10" s="61" t="s">
        <v>149</v>
      </c>
      <c r="D10" s="61" t="s">
        <v>19</v>
      </c>
      <c r="E10" s="69"/>
      <c r="F10" s="61" t="s">
        <v>38</v>
      </c>
      <c r="G10" s="29" t="s">
        <v>45</v>
      </c>
      <c r="H10" s="79"/>
      <c r="I10" s="80"/>
    </row>
    <row r="11" spans="1:9" x14ac:dyDescent="0.25">
      <c r="A11" s="62">
        <f>programi!$A$2</f>
        <v>0</v>
      </c>
      <c r="B11" s="63">
        <v>2018</v>
      </c>
      <c r="C11" s="63" t="s">
        <v>149</v>
      </c>
      <c r="D11" s="63" t="s">
        <v>19</v>
      </c>
      <c r="E11" s="69"/>
      <c r="F11" s="63" t="s">
        <v>39</v>
      </c>
      <c r="G11" s="30" t="s">
        <v>45</v>
      </c>
      <c r="H11" s="81">
        <v>1</v>
      </c>
      <c r="I11" s="82">
        <v>1</v>
      </c>
    </row>
    <row r="12" spans="1:9" x14ac:dyDescent="0.25">
      <c r="A12" s="60">
        <f>programi!$A$2</f>
        <v>0</v>
      </c>
      <c r="B12" s="61">
        <v>2018</v>
      </c>
      <c r="C12" s="61" t="s">
        <v>149</v>
      </c>
      <c r="D12" s="61" t="s">
        <v>37</v>
      </c>
      <c r="E12" s="61" t="s">
        <v>20</v>
      </c>
      <c r="F12" s="61" t="s">
        <v>38</v>
      </c>
      <c r="G12" s="29" t="s">
        <v>46</v>
      </c>
      <c r="H12" s="79">
        <v>3</v>
      </c>
      <c r="I12" s="80">
        <v>3</v>
      </c>
    </row>
    <row r="13" spans="1:9" x14ac:dyDescent="0.25">
      <c r="A13" s="62">
        <f>programi!$A$2</f>
        <v>0</v>
      </c>
      <c r="B13" s="63">
        <v>2018</v>
      </c>
      <c r="C13" s="63" t="s">
        <v>149</v>
      </c>
      <c r="D13" s="63" t="s">
        <v>37</v>
      </c>
      <c r="E13" s="63" t="s">
        <v>20</v>
      </c>
      <c r="F13" s="63" t="s">
        <v>39</v>
      </c>
      <c r="G13" s="30" t="s">
        <v>46</v>
      </c>
      <c r="H13" s="81"/>
      <c r="I13" s="82"/>
    </row>
    <row r="14" spans="1:9" x14ac:dyDescent="0.25">
      <c r="A14" s="60">
        <f>programi!$A$2</f>
        <v>0</v>
      </c>
      <c r="B14" s="61">
        <v>2018</v>
      </c>
      <c r="C14" s="61" t="s">
        <v>149</v>
      </c>
      <c r="D14" s="61" t="s">
        <v>37</v>
      </c>
      <c r="E14" s="61" t="s">
        <v>21</v>
      </c>
      <c r="F14" s="61" t="s">
        <v>38</v>
      </c>
      <c r="G14" s="29" t="s">
        <v>46</v>
      </c>
      <c r="H14" s="79"/>
      <c r="I14" s="80"/>
    </row>
    <row r="15" spans="1:9" x14ac:dyDescent="0.25">
      <c r="A15" s="62">
        <f>programi!$A$2</f>
        <v>0</v>
      </c>
      <c r="B15" s="63">
        <v>2018</v>
      </c>
      <c r="C15" s="63" t="s">
        <v>149</v>
      </c>
      <c r="D15" s="63" t="s">
        <v>37</v>
      </c>
      <c r="E15" s="63" t="s">
        <v>21</v>
      </c>
      <c r="F15" s="63" t="s">
        <v>39</v>
      </c>
      <c r="G15" s="30" t="s">
        <v>46</v>
      </c>
      <c r="H15" s="81"/>
      <c r="I15" s="82"/>
    </row>
    <row r="16" spans="1:9" x14ac:dyDescent="0.25">
      <c r="A16" s="60">
        <f>programi!$A$2</f>
        <v>0</v>
      </c>
      <c r="B16" s="61">
        <v>2018</v>
      </c>
      <c r="C16" s="61" t="s">
        <v>149</v>
      </c>
      <c r="D16" s="61" t="s">
        <v>40</v>
      </c>
      <c r="E16" s="61" t="s">
        <v>132</v>
      </c>
      <c r="F16" s="61" t="s">
        <v>38</v>
      </c>
      <c r="G16" s="29" t="s">
        <v>46</v>
      </c>
      <c r="H16" s="79"/>
      <c r="I16" s="80">
        <v>3</v>
      </c>
    </row>
    <row r="17" spans="1:9" x14ac:dyDescent="0.25">
      <c r="A17" s="62">
        <f>programi!$A$2</f>
        <v>0</v>
      </c>
      <c r="B17" s="63">
        <v>2018</v>
      </c>
      <c r="C17" s="63" t="s">
        <v>149</v>
      </c>
      <c r="D17" s="63" t="s">
        <v>40</v>
      </c>
      <c r="E17" s="61" t="s">
        <v>132</v>
      </c>
      <c r="F17" s="63" t="s">
        <v>39</v>
      </c>
      <c r="G17" s="30" t="s">
        <v>46</v>
      </c>
      <c r="H17" s="81"/>
      <c r="I17" s="82"/>
    </row>
    <row r="18" spans="1:9" x14ac:dyDescent="0.25">
      <c r="A18" s="60">
        <f>programi!$A$2</f>
        <v>0</v>
      </c>
      <c r="B18" s="61">
        <v>2018</v>
      </c>
      <c r="C18" s="61" t="s">
        <v>149</v>
      </c>
      <c r="D18" s="61" t="s">
        <v>40</v>
      </c>
      <c r="E18" s="61" t="s">
        <v>22</v>
      </c>
      <c r="F18" s="61" t="s">
        <v>38</v>
      </c>
      <c r="G18" s="29" t="s">
        <v>46</v>
      </c>
      <c r="H18" s="79"/>
      <c r="I18" s="80"/>
    </row>
    <row r="19" spans="1:9" x14ac:dyDescent="0.25">
      <c r="A19" s="62">
        <f>programi!$A$2</f>
        <v>0</v>
      </c>
      <c r="B19" s="63">
        <v>2018</v>
      </c>
      <c r="C19" s="63" t="s">
        <v>149</v>
      </c>
      <c r="D19" s="63" t="s">
        <v>40</v>
      </c>
      <c r="E19" s="63" t="s">
        <v>22</v>
      </c>
      <c r="F19" s="63" t="s">
        <v>39</v>
      </c>
      <c r="G19" s="30" t="s">
        <v>46</v>
      </c>
      <c r="H19" s="81"/>
      <c r="I19" s="82"/>
    </row>
    <row r="20" spans="1:9" x14ac:dyDescent="0.25">
      <c r="A20" s="60">
        <f>programi!$A$2</f>
        <v>0</v>
      </c>
      <c r="B20" s="61">
        <v>2018</v>
      </c>
      <c r="C20" s="61" t="s">
        <v>149</v>
      </c>
      <c r="D20" s="61" t="s">
        <v>19</v>
      </c>
      <c r="E20" s="69"/>
      <c r="F20" s="61" t="s">
        <v>38</v>
      </c>
      <c r="G20" s="29" t="s">
        <v>46</v>
      </c>
      <c r="H20" s="79"/>
      <c r="I20" s="80"/>
    </row>
    <row r="21" spans="1:9" x14ac:dyDescent="0.25">
      <c r="A21" s="62">
        <f>programi!$A$2</f>
        <v>0</v>
      </c>
      <c r="B21" s="61">
        <v>2018</v>
      </c>
      <c r="C21" s="61" t="s">
        <v>149</v>
      </c>
      <c r="D21" s="63" t="s">
        <v>19</v>
      </c>
      <c r="E21" s="69"/>
      <c r="F21" s="63" t="s">
        <v>39</v>
      </c>
      <c r="G21" s="30" t="s">
        <v>46</v>
      </c>
      <c r="H21" s="81"/>
      <c r="I21" s="82"/>
    </row>
    <row r="22" spans="1:9" x14ac:dyDescent="0.25">
      <c r="A22" s="60">
        <f>programi!$A$2</f>
        <v>0</v>
      </c>
      <c r="B22" s="63">
        <v>2018</v>
      </c>
      <c r="C22" s="63" t="s">
        <v>149</v>
      </c>
      <c r="D22" s="61" t="s">
        <v>37</v>
      </c>
      <c r="E22" s="61" t="s">
        <v>20</v>
      </c>
      <c r="F22" s="61" t="s">
        <v>38</v>
      </c>
      <c r="G22" s="29" t="s">
        <v>47</v>
      </c>
      <c r="H22" s="79"/>
      <c r="I22" s="80"/>
    </row>
    <row r="23" spans="1:9" x14ac:dyDescent="0.25">
      <c r="A23" s="62">
        <f>programi!$A$2</f>
        <v>0</v>
      </c>
      <c r="B23" s="61">
        <v>2018</v>
      </c>
      <c r="C23" s="61" t="s">
        <v>149</v>
      </c>
      <c r="D23" s="63" t="s">
        <v>37</v>
      </c>
      <c r="E23" s="63" t="s">
        <v>20</v>
      </c>
      <c r="F23" s="63" t="s">
        <v>39</v>
      </c>
      <c r="G23" s="30" t="s">
        <v>47</v>
      </c>
      <c r="H23" s="81"/>
      <c r="I23" s="82"/>
    </row>
    <row r="24" spans="1:9" x14ac:dyDescent="0.25">
      <c r="A24" s="60">
        <f>programi!$A$2</f>
        <v>0</v>
      </c>
      <c r="B24" s="63">
        <v>2018</v>
      </c>
      <c r="C24" s="63" t="s">
        <v>149</v>
      </c>
      <c r="D24" s="61" t="s">
        <v>37</v>
      </c>
      <c r="E24" s="61" t="s">
        <v>21</v>
      </c>
      <c r="F24" s="61" t="s">
        <v>38</v>
      </c>
      <c r="G24" s="29" t="s">
        <v>47</v>
      </c>
      <c r="H24" s="79"/>
      <c r="I24" s="80"/>
    </row>
    <row r="25" spans="1:9" x14ac:dyDescent="0.25">
      <c r="A25" s="62">
        <f>programi!$A$2</f>
        <v>0</v>
      </c>
      <c r="B25" s="61">
        <v>2018</v>
      </c>
      <c r="C25" s="61" t="s">
        <v>149</v>
      </c>
      <c r="D25" s="63" t="s">
        <v>37</v>
      </c>
      <c r="E25" s="63" t="s">
        <v>21</v>
      </c>
      <c r="F25" s="63" t="s">
        <v>39</v>
      </c>
      <c r="G25" s="30" t="s">
        <v>47</v>
      </c>
      <c r="H25" s="81"/>
      <c r="I25" s="82"/>
    </row>
    <row r="26" spans="1:9" x14ac:dyDescent="0.25">
      <c r="A26" s="60">
        <f>programi!$A$2</f>
        <v>0</v>
      </c>
      <c r="B26" s="63">
        <v>2018</v>
      </c>
      <c r="C26" s="63" t="s">
        <v>149</v>
      </c>
      <c r="D26" s="61" t="s">
        <v>40</v>
      </c>
      <c r="E26" s="61" t="s">
        <v>132</v>
      </c>
      <c r="F26" s="61" t="s">
        <v>38</v>
      </c>
      <c r="G26" s="29" t="s">
        <v>47</v>
      </c>
      <c r="H26" s="79"/>
      <c r="I26" s="80"/>
    </row>
    <row r="27" spans="1:9" x14ac:dyDescent="0.25">
      <c r="A27" s="62">
        <f>programi!$A$2</f>
        <v>0</v>
      </c>
      <c r="B27" s="61">
        <v>2018</v>
      </c>
      <c r="C27" s="61" t="s">
        <v>149</v>
      </c>
      <c r="D27" s="63" t="s">
        <v>40</v>
      </c>
      <c r="E27" s="61" t="s">
        <v>132</v>
      </c>
      <c r="F27" s="63" t="s">
        <v>39</v>
      </c>
      <c r="G27" s="30" t="s">
        <v>47</v>
      </c>
      <c r="H27" s="81"/>
      <c r="I27" s="82"/>
    </row>
    <row r="28" spans="1:9" x14ac:dyDescent="0.25">
      <c r="A28" s="60">
        <f>programi!$A$2</f>
        <v>0</v>
      </c>
      <c r="B28" s="63">
        <v>2018</v>
      </c>
      <c r="C28" s="63" t="s">
        <v>149</v>
      </c>
      <c r="D28" s="61" t="s">
        <v>40</v>
      </c>
      <c r="E28" s="61" t="s">
        <v>22</v>
      </c>
      <c r="F28" s="61" t="s">
        <v>38</v>
      </c>
      <c r="G28" s="29" t="s">
        <v>47</v>
      </c>
      <c r="H28" s="79"/>
      <c r="I28" s="80"/>
    </row>
    <row r="29" spans="1:9" x14ac:dyDescent="0.25">
      <c r="A29" s="62">
        <f>programi!$A$2</f>
        <v>0</v>
      </c>
      <c r="B29" s="61">
        <v>2018</v>
      </c>
      <c r="C29" s="61" t="s">
        <v>149</v>
      </c>
      <c r="D29" s="63" t="s">
        <v>40</v>
      </c>
      <c r="E29" s="63" t="s">
        <v>22</v>
      </c>
      <c r="F29" s="63" t="s">
        <v>39</v>
      </c>
      <c r="G29" s="30" t="s">
        <v>47</v>
      </c>
      <c r="H29" s="81"/>
      <c r="I29" s="82"/>
    </row>
    <row r="30" spans="1:9" x14ac:dyDescent="0.25">
      <c r="A30" s="60">
        <f>programi!$A$2</f>
        <v>0</v>
      </c>
      <c r="B30" s="63">
        <v>2018</v>
      </c>
      <c r="C30" s="63" t="s">
        <v>149</v>
      </c>
      <c r="D30" s="61" t="s">
        <v>19</v>
      </c>
      <c r="E30" s="69"/>
      <c r="F30" s="61" t="s">
        <v>38</v>
      </c>
      <c r="G30" s="29" t="s">
        <v>47</v>
      </c>
      <c r="H30" s="79"/>
      <c r="I30" s="80"/>
    </row>
    <row r="31" spans="1:9" x14ac:dyDescent="0.25">
      <c r="A31" s="62">
        <f>programi!$A$2</f>
        <v>0</v>
      </c>
      <c r="B31" s="61">
        <v>2018</v>
      </c>
      <c r="C31" s="61" t="s">
        <v>149</v>
      </c>
      <c r="D31" s="63" t="s">
        <v>19</v>
      </c>
      <c r="E31" s="69"/>
      <c r="F31" s="63" t="s">
        <v>39</v>
      </c>
      <c r="G31" s="30" t="s">
        <v>47</v>
      </c>
      <c r="H31" s="81"/>
      <c r="I31" s="82"/>
    </row>
    <row r="32" spans="1:9" x14ac:dyDescent="0.25">
      <c r="A32" s="60">
        <f>programi!$A$2</f>
        <v>0</v>
      </c>
      <c r="B32" s="63">
        <v>2018</v>
      </c>
      <c r="C32" s="63" t="s">
        <v>149</v>
      </c>
      <c r="D32" s="61" t="s">
        <v>37</v>
      </c>
      <c r="E32" s="61" t="s">
        <v>20</v>
      </c>
      <c r="F32" s="61" t="s">
        <v>38</v>
      </c>
      <c r="G32" s="29" t="s">
        <v>48</v>
      </c>
      <c r="H32" s="79"/>
      <c r="I32" s="80"/>
    </row>
    <row r="33" spans="1:9" x14ac:dyDescent="0.25">
      <c r="A33" s="62">
        <f>programi!$A$2</f>
        <v>0</v>
      </c>
      <c r="B33" s="61">
        <v>2018</v>
      </c>
      <c r="C33" s="61" t="s">
        <v>149</v>
      </c>
      <c r="D33" s="63" t="s">
        <v>37</v>
      </c>
      <c r="E33" s="63" t="s">
        <v>20</v>
      </c>
      <c r="F33" s="63" t="s">
        <v>39</v>
      </c>
      <c r="G33" s="30" t="s">
        <v>49</v>
      </c>
      <c r="H33" s="81"/>
      <c r="I33" s="82"/>
    </row>
    <row r="34" spans="1:9" x14ac:dyDescent="0.25">
      <c r="A34" s="60">
        <f>programi!$A$2</f>
        <v>0</v>
      </c>
      <c r="B34" s="63">
        <v>2018</v>
      </c>
      <c r="C34" s="63" t="s">
        <v>149</v>
      </c>
      <c r="D34" s="61" t="s">
        <v>37</v>
      </c>
      <c r="E34" s="61" t="s">
        <v>21</v>
      </c>
      <c r="F34" s="61" t="s">
        <v>38</v>
      </c>
      <c r="G34" s="29" t="s">
        <v>49</v>
      </c>
      <c r="H34" s="79"/>
      <c r="I34" s="80"/>
    </row>
    <row r="35" spans="1:9" x14ac:dyDescent="0.25">
      <c r="A35" s="62">
        <f>programi!$A$2</f>
        <v>0</v>
      </c>
      <c r="B35" s="61">
        <v>2018</v>
      </c>
      <c r="C35" s="61" t="s">
        <v>149</v>
      </c>
      <c r="D35" s="63" t="s">
        <v>37</v>
      </c>
      <c r="E35" s="63" t="s">
        <v>21</v>
      </c>
      <c r="F35" s="63" t="s">
        <v>39</v>
      </c>
      <c r="G35" s="30" t="s">
        <v>49</v>
      </c>
      <c r="H35" s="81"/>
      <c r="I35" s="82"/>
    </row>
    <row r="36" spans="1:9" x14ac:dyDescent="0.25">
      <c r="A36" s="60">
        <f>programi!$A$2</f>
        <v>0</v>
      </c>
      <c r="B36" s="63">
        <v>2018</v>
      </c>
      <c r="C36" s="63" t="s">
        <v>149</v>
      </c>
      <c r="D36" s="61" t="s">
        <v>40</v>
      </c>
      <c r="E36" s="61" t="s">
        <v>132</v>
      </c>
      <c r="F36" s="61" t="s">
        <v>38</v>
      </c>
      <c r="G36" s="29" t="s">
        <v>49</v>
      </c>
      <c r="H36" s="79"/>
      <c r="I36" s="80"/>
    </row>
    <row r="37" spans="1:9" x14ac:dyDescent="0.25">
      <c r="A37" s="62">
        <f>programi!$A$2</f>
        <v>0</v>
      </c>
      <c r="B37" s="61">
        <v>2018</v>
      </c>
      <c r="C37" s="61" t="s">
        <v>149</v>
      </c>
      <c r="D37" s="63" t="s">
        <v>40</v>
      </c>
      <c r="E37" s="61" t="s">
        <v>132</v>
      </c>
      <c r="F37" s="63" t="s">
        <v>39</v>
      </c>
      <c r="G37" s="30" t="s">
        <v>49</v>
      </c>
      <c r="H37" s="81"/>
      <c r="I37" s="82"/>
    </row>
    <row r="38" spans="1:9" x14ac:dyDescent="0.25">
      <c r="A38" s="60">
        <f>programi!$A$2</f>
        <v>0</v>
      </c>
      <c r="B38" s="63">
        <v>2018</v>
      </c>
      <c r="C38" s="63" t="s">
        <v>149</v>
      </c>
      <c r="D38" s="61" t="s">
        <v>40</v>
      </c>
      <c r="E38" s="61" t="s">
        <v>22</v>
      </c>
      <c r="F38" s="61" t="s">
        <v>38</v>
      </c>
      <c r="G38" s="29" t="s">
        <v>49</v>
      </c>
      <c r="H38" s="79"/>
      <c r="I38" s="80"/>
    </row>
    <row r="39" spans="1:9" x14ac:dyDescent="0.25">
      <c r="A39" s="62">
        <f>programi!$A$2</f>
        <v>0</v>
      </c>
      <c r="B39" s="61">
        <v>2018</v>
      </c>
      <c r="C39" s="61" t="s">
        <v>149</v>
      </c>
      <c r="D39" s="63" t="s">
        <v>40</v>
      </c>
      <c r="E39" s="63" t="s">
        <v>22</v>
      </c>
      <c r="F39" s="63" t="s">
        <v>39</v>
      </c>
      <c r="G39" s="30" t="s">
        <v>49</v>
      </c>
      <c r="H39" s="81"/>
      <c r="I39" s="82"/>
    </row>
    <row r="40" spans="1:9" x14ac:dyDescent="0.25">
      <c r="A40" s="60">
        <f>programi!$A$2</f>
        <v>0</v>
      </c>
      <c r="B40" s="61">
        <v>2018</v>
      </c>
      <c r="C40" s="61" t="s">
        <v>149</v>
      </c>
      <c r="D40" s="61" t="s">
        <v>19</v>
      </c>
      <c r="E40" s="69"/>
      <c r="F40" s="61" t="s">
        <v>38</v>
      </c>
      <c r="G40" s="29" t="s">
        <v>49</v>
      </c>
      <c r="H40" s="79"/>
      <c r="I40" s="80"/>
    </row>
    <row r="41" spans="1:9" x14ac:dyDescent="0.25">
      <c r="A41" s="62">
        <f>programi!$A$2</f>
        <v>0</v>
      </c>
      <c r="B41" s="63">
        <v>2018</v>
      </c>
      <c r="C41" s="63" t="s">
        <v>149</v>
      </c>
      <c r="D41" s="63" t="s">
        <v>19</v>
      </c>
      <c r="E41" s="69"/>
      <c r="F41" s="63" t="s">
        <v>39</v>
      </c>
      <c r="G41" s="30" t="s">
        <v>49</v>
      </c>
      <c r="H41" s="81"/>
      <c r="I41" s="82"/>
    </row>
    <row r="42" spans="1:9" x14ac:dyDescent="0.25">
      <c r="H42" s="136">
        <f>SUM(H2:H41)</f>
        <v>41</v>
      </c>
      <c r="I42" s="136">
        <f>SUM(I2:I41)</f>
        <v>49</v>
      </c>
    </row>
  </sheetData>
  <autoFilter ref="A1:I42"/>
  <pageMargins left="0.70866141732283472" right="0.70866141732283472" top="0.74803149606299213" bottom="0.74803149606299213" header="0.31496062992125984" footer="0.31496062992125984"/>
  <pageSetup paperSize="9" scale="4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zoomScaleNormal="100" workbookViewId="0">
      <selection activeCell="C3" sqref="C3"/>
    </sheetView>
  </sheetViews>
  <sheetFormatPr defaultRowHeight="15" x14ac:dyDescent="0.25"/>
  <cols>
    <col min="1" max="1" width="60.875" customWidth="1"/>
    <col min="2" max="2" width="54.875" customWidth="1"/>
    <col min="3" max="4" width="19.625" style="53" customWidth="1"/>
  </cols>
  <sheetData>
    <row r="1" spans="1:4" ht="153" customHeight="1" thickBot="1" x14ac:dyDescent="0.3">
      <c r="A1" s="17"/>
      <c r="B1" s="17"/>
      <c r="C1" s="71" t="s">
        <v>54</v>
      </c>
      <c r="D1" s="72" t="s">
        <v>54</v>
      </c>
    </row>
    <row r="2" spans="1:4" x14ac:dyDescent="0.25">
      <c r="A2" s="18" t="s">
        <v>133</v>
      </c>
      <c r="B2" s="18">
        <f>programi!A2</f>
        <v>0</v>
      </c>
      <c r="C2" s="73">
        <v>2017</v>
      </c>
      <c r="D2" s="74">
        <v>2018</v>
      </c>
    </row>
    <row r="3" spans="1:4" ht="30" x14ac:dyDescent="0.25">
      <c r="A3" s="19" t="s">
        <v>109</v>
      </c>
      <c r="B3" s="19" t="s">
        <v>51</v>
      </c>
      <c r="C3" s="171">
        <v>170</v>
      </c>
      <c r="D3" s="172">
        <v>180</v>
      </c>
    </row>
    <row r="4" spans="1:4" ht="75" x14ac:dyDescent="0.25">
      <c r="A4" s="20" t="s">
        <v>110</v>
      </c>
      <c r="B4" s="20" t="s">
        <v>52</v>
      </c>
      <c r="C4" s="173">
        <v>80</v>
      </c>
      <c r="D4" s="174">
        <v>80</v>
      </c>
    </row>
    <row r="5" spans="1:4" ht="45" x14ac:dyDescent="0.25">
      <c r="A5" s="135" t="s">
        <v>102</v>
      </c>
      <c r="B5" s="20"/>
      <c r="C5" s="173">
        <v>120</v>
      </c>
      <c r="D5" s="174">
        <v>120</v>
      </c>
    </row>
    <row r="6" spans="1:4" ht="30" x14ac:dyDescent="0.25">
      <c r="A6" s="21" t="s">
        <v>153</v>
      </c>
      <c r="B6" s="21" t="s">
        <v>53</v>
      </c>
      <c r="C6" s="175">
        <v>3950</v>
      </c>
      <c r="D6" s="176">
        <v>4100</v>
      </c>
    </row>
    <row r="7" spans="1:4" x14ac:dyDescent="0.25">
      <c r="A7" s="20" t="s">
        <v>67</v>
      </c>
      <c r="B7" s="20"/>
      <c r="C7" s="75"/>
      <c r="D7" s="76"/>
    </row>
    <row r="8" spans="1:4" x14ac:dyDescent="0.25">
      <c r="A8" s="21" t="s">
        <v>68</v>
      </c>
      <c r="B8" s="21"/>
      <c r="C8" s="77"/>
      <c r="D8" s="78"/>
    </row>
  </sheetData>
  <pageMargins left="0.70866141732283472" right="0.70866141732283472" top="0.74803149606299213" bottom="0.74803149606299213" header="0.31496062992125984" footer="0.31496062992125984"/>
  <pageSetup paperSize="9" scale="89"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7B06E38C5DD744783BF12568E983F02" ma:contentTypeVersion="0" ma:contentTypeDescription="Ustvari nov dokument." ma:contentTypeScope="" ma:versionID="154514e600a96670064efcffb2c5be72">
  <xsd:schema xmlns:xsd="http://www.w3.org/2001/XMLSchema" xmlns:xs="http://www.w3.org/2001/XMLSchema" xmlns:p="http://schemas.microsoft.com/office/2006/metadata/properties" targetNamespace="http://schemas.microsoft.com/office/2006/metadata/properties" ma:root="true" ma:fieldsID="458b0a2f55f96360ddd24a77cb8737c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0FD53B-214A-4C6F-AD72-F9ABBBD1E21F}">
  <ds:schemaRefs>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84C37157-2995-47E5-827B-52BE1EDFF8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B047F18-281D-4841-B9B7-A9A5CB90FE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1</vt:i4>
      </vt:variant>
    </vt:vector>
  </HeadingPairs>
  <TitlesOfParts>
    <vt:vector size="15" baseType="lpstr">
      <vt:lpstr>uvod</vt:lpstr>
      <vt:lpstr>cilji +ukrepi</vt:lpstr>
      <vt:lpstr>vprašalnik</vt:lpstr>
      <vt:lpstr>programi</vt:lpstr>
      <vt:lpstr>vpis</vt:lpstr>
      <vt:lpstr>diplomanti</vt:lpstr>
      <vt:lpstr>izmenjava študentov 2017</vt:lpstr>
      <vt:lpstr>izmenjava študentov 2018</vt:lpstr>
      <vt:lpstr>raziskovalna</vt:lpstr>
      <vt:lpstr>projekti</vt:lpstr>
      <vt:lpstr>izmenjava zaposlenih </vt:lpstr>
      <vt:lpstr>skrb za slovenčino</vt:lpstr>
      <vt:lpstr>predlog novega šp</vt:lpstr>
      <vt:lpstr>List5</vt:lpstr>
      <vt:lpstr>clanica</vt:lpstr>
    </vt:vector>
  </TitlesOfParts>
  <Company>Univerza v Ljubljani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Uporabnik sistema Windows</dc:creator>
  <cp:lastModifiedBy>Turnšek, Klaudija</cp:lastModifiedBy>
  <cp:lastPrinted>2016-09-05T12:23:18Z</cp:lastPrinted>
  <dcterms:created xsi:type="dcterms:W3CDTF">2013-06-17T09:04:55Z</dcterms:created>
  <dcterms:modified xsi:type="dcterms:W3CDTF">2016-10-03T06:37:30Z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0x010100C7B06E38C5DD744783BF12568E983F02</vt:lpwstr>
  </property>
</Properties>
</file>