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updateLinks="never"/>
  <mc:AlternateContent xmlns:mc="http://schemas.openxmlformats.org/markup-compatibility/2006">
    <mc:Choice Requires="x15">
      <x15ac:absPath xmlns:x15ac="http://schemas.microsoft.com/office/spreadsheetml/2010/11/ac" url="Z:\PROGRAM DELA\PROGRAM DELA 2019\"/>
    </mc:Choice>
  </mc:AlternateContent>
  <bookViews>
    <workbookView xWindow="0" yWindow="0" windowWidth="28800" windowHeight="12435" tabRatio="781"/>
  </bookViews>
  <sheets>
    <sheet name="UVOD" sheetId="6" r:id="rId1"/>
    <sheet name="RAZVOJNI CILJI" sheetId="5" r:id="rId2"/>
    <sheet name="KAKOVOST ŠTUDIJA" sheetId="3" r:id="rId3"/>
    <sheet name="INTERNACIONALIZACIJA1" sheetId="1" r:id="rId4"/>
    <sheet name="INTERNACIONALIZACIJA2" sheetId="2" r:id="rId5"/>
    <sheet name="SODELOVANJE Z OKOLJEM" sheetId="4" r:id="rId6"/>
  </sheets>
  <externalReferences>
    <externalReference r:id="rId7"/>
  </externalReferences>
  <definedNames>
    <definedName name="clanica">[1]List5!$A$2:$A$27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5" l="1"/>
  <c r="N7" i="5"/>
  <c r="M7" i="5"/>
  <c r="F9" i="1"/>
  <c r="M21" i="5"/>
  <c r="L9" i="1"/>
  <c r="M15" i="5" s="1"/>
  <c r="J9" i="1"/>
  <c r="M14" i="5"/>
  <c r="K9" i="1"/>
  <c r="M13" i="5" s="1"/>
  <c r="I9" i="1"/>
  <c r="M12" i="5"/>
  <c r="M27" i="5"/>
  <c r="M26" i="5"/>
  <c r="M24" i="5"/>
  <c r="M22" i="5"/>
  <c r="M20" i="5"/>
  <c r="M19" i="5"/>
  <c r="M18" i="5"/>
  <c r="M17" i="5"/>
  <c r="I16" i="1"/>
  <c r="N12" i="5" s="1"/>
  <c r="M6" i="5"/>
  <c r="M5" i="5"/>
  <c r="M4" i="5"/>
  <c r="G9" i="1"/>
  <c r="O27" i="5"/>
  <c r="N27" i="5"/>
  <c r="O26" i="5"/>
  <c r="N26" i="5"/>
  <c r="O24" i="5"/>
  <c r="N24" i="5"/>
  <c r="O22" i="5"/>
  <c r="N22" i="5"/>
  <c r="O19" i="5"/>
  <c r="N19" i="5"/>
  <c r="F23" i="1"/>
  <c r="O21" i="5" s="1"/>
  <c r="F16" i="1"/>
  <c r="N21" i="5"/>
  <c r="O20" i="5"/>
  <c r="N20" i="5"/>
  <c r="O18" i="5"/>
  <c r="N18" i="5"/>
  <c r="O17" i="5"/>
  <c r="N17" i="5"/>
  <c r="L23" i="1"/>
  <c r="O15" i="5"/>
  <c r="L16" i="1"/>
  <c r="N15" i="5" s="1"/>
  <c r="J23" i="1"/>
  <c r="O14" i="5"/>
  <c r="J16" i="1"/>
  <c r="N14" i="5" s="1"/>
  <c r="I23" i="1"/>
  <c r="O12" i="5"/>
  <c r="K23" i="1"/>
  <c r="O13" i="5" s="1"/>
  <c r="K16" i="1"/>
  <c r="N13" i="5"/>
  <c r="O6" i="5"/>
  <c r="N6" i="5"/>
  <c r="O5" i="5"/>
  <c r="N5" i="5"/>
  <c r="O4" i="5"/>
  <c r="N4" i="5"/>
  <c r="H23" i="1"/>
  <c r="G23" i="1"/>
  <c r="H16" i="1"/>
  <c r="G16" i="1"/>
</calcChain>
</file>

<file path=xl/sharedStrings.xml><?xml version="1.0" encoding="utf-8"?>
<sst xmlns="http://schemas.openxmlformats.org/spreadsheetml/2006/main" count="310" uniqueCount="193">
  <si>
    <t>ČLANICA</t>
  </si>
  <si>
    <t xml:space="preserve">NAČRTOVANO ŠTUDIJSKO LETO </t>
  </si>
  <si>
    <t xml:space="preserve">NAČRTOVANO LETO </t>
  </si>
  <si>
    <t>STOPNJA ŠTUDIJA</t>
  </si>
  <si>
    <t>VRSTA ŠTUDIJA/ študijski program</t>
  </si>
  <si>
    <t xml:space="preserve">Število na novo pridobljenih sporazumov o sodelovanju pri pridobivanju "dvojnih </t>
  </si>
  <si>
    <t>Število predmetov, kjer se bo uporabljalo strojno prevajanje</t>
  </si>
  <si>
    <t>2019/20</t>
  </si>
  <si>
    <t>1. stopnja</t>
  </si>
  <si>
    <t>UNIVERZITETNI PROGRAM</t>
  </si>
  <si>
    <t>VISOKOŠOLSKI STROKOVNI PROGRAM</t>
  </si>
  <si>
    <t>2. stopnja</t>
  </si>
  <si>
    <t xml:space="preserve">ENOVITI MAGISTRSKI </t>
  </si>
  <si>
    <t>MAGISTRSKI</t>
  </si>
  <si>
    <t>3. stopnja</t>
  </si>
  <si>
    <t>DOKTORSKI</t>
  </si>
  <si>
    <t>2020/21</t>
  </si>
  <si>
    <t>B3C</t>
  </si>
  <si>
    <t>B1B</t>
  </si>
  <si>
    <t>B1C</t>
  </si>
  <si>
    <t>B1D</t>
  </si>
  <si>
    <t>B1E</t>
  </si>
  <si>
    <t>Načrtovano število na novo zaposlenih tujcev</t>
  </si>
  <si>
    <t>B2B</t>
  </si>
  <si>
    <t>B2C</t>
  </si>
  <si>
    <t>B3B</t>
  </si>
  <si>
    <t>Načrtovano število mednarodnih poletnih šol</t>
  </si>
  <si>
    <t>B3A</t>
  </si>
  <si>
    <t xml:space="preserve">Načrtovano število sklenjenih strateških partnerstev v katerih bo sodelovala članica </t>
  </si>
  <si>
    <t>Načrtovano število posodobljenih predmetov, ki bodo povečevali interdisciplinarnost</t>
  </si>
  <si>
    <t>Načrtovano število prenovljenih študijskih programov s ključnimi kompetencami</t>
  </si>
  <si>
    <t>A1D</t>
  </si>
  <si>
    <t>A1B</t>
  </si>
  <si>
    <t>A1C</t>
  </si>
  <si>
    <t>A2A - TEHNOLOŠKA POSODOBITEV OPREME</t>
  </si>
  <si>
    <t>C1A</t>
  </si>
  <si>
    <t>Načrtovano število dogodkov, ki bodo organizirani za dijake in učence za promocijo deficitarnih poklicev</t>
  </si>
  <si>
    <t>C2A</t>
  </si>
  <si>
    <t>C2C</t>
  </si>
  <si>
    <t>C2D</t>
  </si>
  <si>
    <t>Načrtovano število gostujočih strokovnjakov iz gospodarstva in negospodarstva, ki bodo sodelovali v pedagoškem procesu</t>
  </si>
  <si>
    <t>računalniška oprema za pedagoške namene</t>
  </si>
  <si>
    <t>šolska oprema</t>
  </si>
  <si>
    <t>Načrtovano število združenih programov</t>
  </si>
  <si>
    <t>Pri opremi, ki jo načrtujete  posodobiti zapišite ocenjeno vednost, ki jo načrtujete (v €)</t>
  </si>
  <si>
    <t>Področje</t>
  </si>
  <si>
    <t>Razvojni cilj</t>
  </si>
  <si>
    <t>Ukrep/i za doseganje razvojnega cilja</t>
  </si>
  <si>
    <t>#</t>
  </si>
  <si>
    <t>Kazalniki</t>
  </si>
  <si>
    <t>Izhodiščna vrednost leto 2017</t>
  </si>
  <si>
    <t>Ciljna vrednost leto 2020</t>
  </si>
  <si>
    <t>Odgovorni/koordinator</t>
  </si>
  <si>
    <t>Naloge, ki se načrtujejo, da se bodo opravile</t>
  </si>
  <si>
    <t>kdo sodeluje/odgovorni na članici</t>
  </si>
  <si>
    <t>Predlogi članic, kaj bo/bi naredila na posameznem področju/cilju</t>
  </si>
  <si>
    <t>A. Kakovost študija</t>
  </si>
  <si>
    <t>1.  Izboljšanje študijskih programov</t>
  </si>
  <si>
    <t>Vzpostavili bomo enotne mehanizme za kontinuirano analizo kompetenc in veščin v študijskih programih.</t>
  </si>
  <si>
    <t>A1A</t>
  </si>
  <si>
    <t xml:space="preserve">Vzpostavljeni mehanizmi </t>
  </si>
  <si>
    <t>na vsaj 12 članicah</t>
  </si>
  <si>
    <t>REKTORAT</t>
  </si>
  <si>
    <t xml:space="preserve">* priprava mehanizmov analiziranja kompetenc
* uporaba mehanizmov na članicah </t>
  </si>
  <si>
    <t>* rektorat
* koordinatorji kakovosti</t>
  </si>
  <si>
    <t>Posodobili bomo študijske programe/predmete s ključnimi kompetencami, da vzpostavimo prehod iz strukturne oblike programov (izhodišča akreditacij po bolonjski prenovi) v kompetenčni model  in povečano sodelovanje z delodajalci.</t>
  </si>
  <si>
    <t>Število prenovljenih študijskih programov</t>
  </si>
  <si>
    <t>* priprava celovite analize (samoevalvacije, analize anket študentov, analize anket delodajalcev)
*sistematično in celovito pristopiti k prenovi programov</t>
  </si>
  <si>
    <t>* rektorat
* predstavniki članice</t>
  </si>
  <si>
    <t>Združili bomo študijske programe zaradi racionalnejšega in kakovostnejšega izvajanja in spremljanja  ter vzpostavili sistem formalnega priznavanja kompetenc združenih programov</t>
  </si>
  <si>
    <t>Število končno združenih programov</t>
  </si>
  <si>
    <t>FF + FDV</t>
  </si>
  <si>
    <t>* predstavnik članice</t>
  </si>
  <si>
    <t>Posodobili bomo predmete, ki povečujejo interdisciplinarnost ter spodbujali in izvajali bomo različne oblike sodelovanja med članicami, ki povečujajo interdisciplinarnost študijskih programov</t>
  </si>
  <si>
    <t>Število posodobljenih predmetov, ki povečujejo interdisciplinarnost programov</t>
  </si>
  <si>
    <t>pri četrtini obstoječih 736</t>
  </si>
  <si>
    <t>ČLANICA/REKTORATA</t>
  </si>
  <si>
    <t>* razvoj ponudbe interdisciplinatnih predmetov in programov, ki združuje več različnih strok
* izbirnost (kako in na kakšen način: možnosti: teden ali dva izbirnosti, dan za izbirne predmete, sodelovanje bližnjih/sorodnih skupin članic)</t>
  </si>
  <si>
    <t>* predstavnik članice
* rektorat</t>
  </si>
  <si>
    <t>2. Izboljšanje procesa poučevanja</t>
  </si>
  <si>
    <t>Zagotovili bomo tehnično podporo za uvajanje sodobnih oblik poučevanja.</t>
  </si>
  <si>
    <t>A2A</t>
  </si>
  <si>
    <t>posodobljeni učni pripomočki</t>
  </si>
  <si>
    <t>vsaj četrtina študentov bo uporabljala sodobne učne pripomočke</t>
  </si>
  <si>
    <t>*  nabava sodobnih učnih pripomočkov za: šolska učila v predavalnica, računalniška oprema za pedagoške namene, laboratorijska oprema za izvedbo vaj</t>
  </si>
  <si>
    <t>3. Izboljšanje zanke kakovosti</t>
  </si>
  <si>
    <t>Izvedli bomo  vsebinsko analizo obstoječe študentske ankete in nadgradili z zvsebinami, ki se nanašajo na kompetence - v povezavi s ciljem 1.</t>
  </si>
  <si>
    <t>A3A</t>
  </si>
  <si>
    <t>Prenovljena študentska anketa</t>
  </si>
  <si>
    <t>* izvedba vsebinske analize
* nadgradnja tudi z kompetencami</t>
  </si>
  <si>
    <t>Vzpostavili bomo sistem korekcijskih ukrepov na podlagi anket, analiz, akcijskega načrta in opravljene evalvacije.</t>
  </si>
  <si>
    <t>A3B</t>
  </si>
  <si>
    <t xml:space="preserve">vzpostavljen sistem na vseh članicah </t>
  </si>
  <si>
    <t>* vzpostavitev sistema za prepoznavanje pomanjkljivosti na osnovi študentskih anket 
* oblikovanje ustreznih  ukrepov
izvedba delavnic za vodstva, učitelje in študenta za uporabo rezultatov anket in načrtovanje ter izvedbo ukrepov</t>
  </si>
  <si>
    <t>Izvedli bomo identifikacije vrzeli med UL in izbranimi najboljšimi univerzami v partnerskih mrežah GUILD, CELSA, LERU.</t>
  </si>
  <si>
    <t>A3C</t>
  </si>
  <si>
    <t>Izdelana primerjalna analiza po področjih na vsaj tretjini članic</t>
  </si>
  <si>
    <t>ČLANICE - IMENOVANA DELOVNA SKUPINA</t>
  </si>
  <si>
    <t xml:space="preserve">* izvedba primerjalne analize z vodilnimi tujimi univerzami 
*izvedba delavnic in sestankov s članicami in različnimi skupinami </t>
  </si>
  <si>
    <t>B. Internacionalizacija</t>
  </si>
  <si>
    <t xml:space="preserve">1. Ohraniti oz. povečati število tujih študentov (brez slo državljanstva)  </t>
  </si>
  <si>
    <t>Nadgradili in kontinuirano izvajali bomo modul "LETO PLUS".</t>
  </si>
  <si>
    <t>B1A</t>
  </si>
  <si>
    <t xml:space="preserve">število izvedb za študente v skupinah po 20 študentov </t>
  </si>
  <si>
    <t>7 skupin</t>
  </si>
  <si>
    <t>30 skupin</t>
  </si>
  <si>
    <t>FF + FRI</t>
  </si>
  <si>
    <t>* nadgradnja modula
* stalna oblika vključevanja tujih študentov v študijski proces</t>
  </si>
  <si>
    <t>Pripravili in izvedli bomo nove študijske programe v tujem jeziku vzporedno z izvajanjem v slovenskem jeziku.</t>
  </si>
  <si>
    <t>Število novih študijskih programov</t>
  </si>
  <si>
    <t>* vzporedna izvedba programov v tujem jeziku (tistih, ki se še  ne izvajajo)</t>
  </si>
  <si>
    <t>Izvajali bomo vzporedno predmete v tujem jeziku.</t>
  </si>
  <si>
    <t>Število predmetov, izvedenih tudi v tujem jeziku.</t>
  </si>
  <si>
    <t xml:space="preserve">* vzporedna izvedba predmetov v tujem jeziku </t>
  </si>
  <si>
    <t>Uvedli bomo nove predmete za vzporedno izvedbo v tujem jeziku.</t>
  </si>
  <si>
    <t xml:space="preserve">število novo uvedenih predmetov </t>
  </si>
  <si>
    <t>* vzporedna izvedba programov v tujem jezku (tistih, ki se še  ne izvajajo)</t>
  </si>
  <si>
    <t>Uvedli bomo strojno prevajanje predavanj.</t>
  </si>
  <si>
    <t>Število predmetov, kjer se uporablja strojno prevajanje.</t>
  </si>
  <si>
    <t>PROREKTORICA + ČLANICA</t>
  </si>
  <si>
    <t>* spremljanje predavanja v različnih jezikih v realnem času</t>
  </si>
  <si>
    <t>* predstavniki članice
* rektorat</t>
  </si>
  <si>
    <t>2. Ohraniti oz. povečati število tujih učiteljev</t>
  </si>
  <si>
    <t xml:space="preserve">Vzpostavili bomo tesnejše sodelovanje z mrežo SMUL (Alumni UL, ki delujejo v tujini).  </t>
  </si>
  <si>
    <t>B2A</t>
  </si>
  <si>
    <t>Število dogodkov s člani SMUL</t>
  </si>
  <si>
    <t>* vzpodbuda številnim Slovencem, ki delujejo na tujih institucijah</t>
  </si>
  <si>
    <t>* rektorat</t>
  </si>
  <si>
    <t>Uvedli bomo organizirano učenje slovenskega jezika za tuje učitelje.</t>
  </si>
  <si>
    <t>število učiteljev, ki se izbražujejo</t>
  </si>
  <si>
    <t>10 skupin z lektorjem</t>
  </si>
  <si>
    <t>FF</t>
  </si>
  <si>
    <t>* uporaba slovenskega jezika za zaposlene  tujce na UL</t>
  </si>
  <si>
    <t>Zaposlovali bomo tuje učitelje.</t>
  </si>
  <si>
    <t>Število redno zaposlenih tujcev na UL</t>
  </si>
  <si>
    <t>REKTORAT + ČLANICA</t>
  </si>
  <si>
    <t>* vzpostavite v sistema, ki bo krajšal in olajšal postopke zaposlovanja tujcev</t>
  </si>
  <si>
    <t>3. Pozicioniranje UL v mednarodni prostor in povezovanje z odličnimi univerzami</t>
  </si>
  <si>
    <t>Vzpostavili bomo nova strateška partnerstva in aktivno  sodelovali v  s tujimi univerzami v teh mrežah.</t>
  </si>
  <si>
    <t>Število sklenjenih starteških partnerstev, v katerih sodeluje univerza</t>
  </si>
  <si>
    <t>* razširiti in poglobi sodelovanja s tistimi partnerskimi univerzami, ki veljajo za centre odličnosti</t>
  </si>
  <si>
    <t>Izvedli bomo mednarodne poletne šole  v tujem jeziku s kreditnim ovrednotenjem za redno ali splošno izbirnost v okviru študijskih programov prve in druge stopnje.</t>
  </si>
  <si>
    <t>Število mednarodnih poletnih šol</t>
  </si>
  <si>
    <t>Pripravili in izvedli bomo nove skupne študijske programe s tujimi univerzami.</t>
  </si>
  <si>
    <t>Število novo pripravljenih za akreditacijo skupnih študijskih programov</t>
  </si>
  <si>
    <r>
      <t xml:space="preserve">* priprava in izvedba novih študijskih skupnih programov </t>
    </r>
    <r>
      <rPr>
        <sz val="8"/>
        <color rgb="FFFF0000"/>
        <rFont val="Arial"/>
        <family val="2"/>
        <charset val="238"/>
      </rPr>
      <t>ali sporazumov za pridobitev "dvojnih diplom"</t>
    </r>
  </si>
  <si>
    <t>C. Sodelovanje z okoljem</t>
  </si>
  <si>
    <t>1.  Krepitev kompetenc naših diplomantov</t>
  </si>
  <si>
    <t>Vključevali bomo strokovnjake iz prakse v študijski proces.</t>
  </si>
  <si>
    <t>Število strokovnjakov iz prakse</t>
  </si>
  <si>
    <t>* vključili bomo strokovnjake iz prakse v študijski proces</t>
  </si>
  <si>
    <t>Uvedli bomo pilotni projekt praktičnih usposabljanj v delovnem okolju na čim večjem številu študijskih področij (v povezavi s ciljem 1).</t>
  </si>
  <si>
    <t>C2B</t>
  </si>
  <si>
    <t>Izveden pilotni projekt</t>
  </si>
  <si>
    <t>ČLANICA (GLEDE NA PRIJAVO KATERA)</t>
  </si>
  <si>
    <t>* izvedba praktičnega usposabljanja, ki presega obvezna usposabljanja (tiste, ki se bodo prijavile na "pilot"</t>
  </si>
  <si>
    <t xml:space="preserve">2. Krepitev prepoznavnosti univerze in njenega dela ter vpliva na skupnost </t>
  </si>
  <si>
    <t>Organizirali bomo dogodke za dijake in učence za promocijo deficitarnih poklicev.</t>
  </si>
  <si>
    <t>Število dogodkov</t>
  </si>
  <si>
    <t>REKTORATA (KC) + ČLANICA</t>
  </si>
  <si>
    <t>* organizacija dogodkov</t>
  </si>
  <si>
    <t>Vzpostavili bomo univerzitetno založbo.</t>
  </si>
  <si>
    <t xml:space="preserve"> Vzpostavljena univerzitetna založba</t>
  </si>
  <si>
    <t>REKTORAT - PROREKTOR</t>
  </si>
  <si>
    <t>* izdelati poslovni načrt
* vzpostaviti spletno prodajo
* vzpostaviti sistem uredništva</t>
  </si>
  <si>
    <t>Sodelovali bomo z lokalnimi skupnostmi v skupnih projektih s področja sociale, varovanja okolja, prometa, urbanizma ipd.</t>
  </si>
  <si>
    <t>Število projektov</t>
  </si>
  <si>
    <t>ČLANICA (brez PKP)</t>
  </si>
  <si>
    <t>* izvedba različnih projektov, v katerih bodo sodelovali študenti na konkretnih postavljenih problemih (brez PKP)</t>
  </si>
  <si>
    <t>Krepili bomo sodelovanje s kulturno umetniškimi institucijami in študenti, ki so vključeni programih umetnosti.</t>
  </si>
  <si>
    <t>Število skupnih dogodkov</t>
  </si>
  <si>
    <t>* ureditev centralne evidence umetniški del
* organizacija dogodkov na kulturno umetniškem področju</t>
  </si>
  <si>
    <t>Izvedli bomo pilotni projekt priprav programov vseživljensjkega učenja za potrebe zaposlenih v gospodarstvu in drugih inštitucijah.</t>
  </si>
  <si>
    <t>C2E</t>
  </si>
  <si>
    <t xml:space="preserve">Zaključen pilotni projekt </t>
  </si>
  <si>
    <t>*izvedba pilotnega projekta  - vzpostavitev centra za vseživljenjsko učenje</t>
  </si>
  <si>
    <t>Ali bi pri temu ukrepu aktivno sodelovali? - odgovori z DA/NE</t>
  </si>
  <si>
    <t>Ciljna vrednost v letu 2020</t>
  </si>
  <si>
    <t>Končna ciljna vrednost članice do leta 2020.</t>
  </si>
  <si>
    <t>Ciljna vrednost v letu 2019</t>
  </si>
  <si>
    <t>laboratorijska oprema</t>
  </si>
  <si>
    <r>
      <t xml:space="preserve">Število </t>
    </r>
    <r>
      <rPr>
        <b/>
        <sz val="11"/>
        <color rgb="FFC00000"/>
        <rFont val="Calibri"/>
        <family val="2"/>
        <charset val="238"/>
        <scheme val="minor"/>
      </rPr>
      <t>študijskih programov</t>
    </r>
    <r>
      <rPr>
        <b/>
        <sz val="11"/>
        <color theme="0"/>
        <rFont val="Calibri"/>
        <family val="2"/>
        <charset val="238"/>
        <scheme val="minor"/>
      </rPr>
      <t>, ki se bodo predvideno izvajali vzporedno tudi v tujem jeziku</t>
    </r>
  </si>
  <si>
    <r>
      <t>Koliko  od teh</t>
    </r>
    <r>
      <rPr>
        <b/>
        <sz val="11"/>
        <color rgb="FFC00000"/>
        <rFont val="Calibri"/>
        <family val="2"/>
        <charset val="238"/>
        <scheme val="minor"/>
      </rPr>
      <t xml:space="preserve"> študijskih programov</t>
    </r>
    <r>
      <rPr>
        <b/>
        <sz val="11"/>
        <color theme="0"/>
        <rFont val="Calibri"/>
        <family val="2"/>
        <charset val="238"/>
        <scheme val="minor"/>
      </rPr>
      <t xml:space="preserve"> se še ni izvajalo tudi vzporedno v tujem jeziku?
Koliko je novih?</t>
    </r>
  </si>
  <si>
    <r>
      <rPr>
        <b/>
        <sz val="11"/>
        <color rgb="FF7030A0"/>
        <rFont val="Calibri"/>
        <family val="2"/>
        <charset val="238"/>
        <scheme val="minor"/>
      </rPr>
      <t>Število predmetov</t>
    </r>
    <r>
      <rPr>
        <b/>
        <sz val="11"/>
        <color theme="0"/>
        <rFont val="Calibri"/>
        <family val="2"/>
        <charset val="238"/>
        <scheme val="minor"/>
      </rPr>
      <t>, ki se bodo na novo izvajali vzporedno tudi v tujem jeziku</t>
    </r>
  </si>
  <si>
    <r>
      <rPr>
        <b/>
        <sz val="11"/>
        <color rgb="FF7030A0"/>
        <rFont val="Calibri"/>
        <family val="2"/>
        <charset val="238"/>
        <scheme val="minor"/>
      </rPr>
      <t>Število predmetov,</t>
    </r>
    <r>
      <rPr>
        <b/>
        <sz val="11"/>
        <color theme="0"/>
        <rFont val="Calibri"/>
        <family val="2"/>
        <charset val="238"/>
        <scheme val="minor"/>
      </rPr>
      <t xml:space="preserve"> ki se bodo  predvidoma izvajali vzporedno tudi v tujem jeziku (KUMULATIVA = OBTOJEČI + NOVI)</t>
    </r>
  </si>
  <si>
    <t>Število sporazumov o sodelovanju pri pridobivanju "dvojnih" diplom
 (KUMULATIVA = OBSTOJEČI + NOVI)</t>
  </si>
  <si>
    <t>Načrtovano število tujih učiteljev, ki se bodo izobraževali - učenje slovenskega jezika</t>
  </si>
  <si>
    <t>Načrtovano število projektov z lokalnimi skupnostmi v skupnih projektih s področja sociale, varovanja okolja, prometa, urbanizma…</t>
  </si>
  <si>
    <t>Načrtovano število dogodkov  v sodelovanju z kulturno umetniškimi institucijami</t>
  </si>
  <si>
    <t>Kontakt</t>
  </si>
  <si>
    <t>Ciljna vrednost v letu 2018</t>
  </si>
  <si>
    <t>2018/19</t>
  </si>
  <si>
    <t>VREDNOST SE PREPIŠE IZ POSAMEZNE ŠABLONE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</si>
</sst>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000000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darkUp">
        <fgColor theme="4" tint="-0.499984740745262"/>
        <bgColor theme="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 tint="0.39997558519241921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10" borderId="3" applyFont="0" applyFill="0" applyBorder="0" applyAlignment="0">
      <alignment horizontal="center" vertical="center"/>
    </xf>
  </cellStyleXfs>
  <cellXfs count="91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ont="1" applyFill="1" applyBorder="1"/>
    <xf numFmtId="0" fontId="0" fillId="3" borderId="1" xfId="0" applyFont="1" applyFill="1" applyBorder="1" applyAlignment="1">
      <alignment wrapText="1"/>
    </xf>
    <xf numFmtId="0" fontId="0" fillId="3" borderId="2" xfId="0" applyFont="1" applyFill="1" applyBorder="1"/>
    <xf numFmtId="0" fontId="0" fillId="0" borderId="1" xfId="0" applyFont="1" applyBorder="1"/>
    <xf numFmtId="0" fontId="0" fillId="0" borderId="3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2" xfId="0" applyFont="1" applyBorder="1"/>
    <xf numFmtId="0" fontId="0" fillId="4" borderId="1" xfId="0" applyFont="1" applyFill="1" applyBorder="1"/>
    <xf numFmtId="0" fontId="0" fillId="4" borderId="4" xfId="0" applyFont="1" applyFill="1" applyBorder="1"/>
    <xf numFmtId="0" fontId="0" fillId="0" borderId="5" xfId="0" applyFont="1" applyBorder="1"/>
    <xf numFmtId="0" fontId="0" fillId="0" borderId="5" xfId="0" applyFont="1" applyBorder="1" applyAlignment="1">
      <alignment wrapText="1"/>
    </xf>
    <xf numFmtId="0" fontId="0" fillId="0" borderId="6" xfId="0" applyFont="1" applyBorder="1"/>
    <xf numFmtId="0" fontId="0" fillId="3" borderId="7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0" fillId="5" borderId="8" xfId="0" applyFont="1" applyFill="1" applyBorder="1"/>
    <xf numFmtId="0" fontId="0" fillId="5" borderId="9" xfId="0" applyFont="1" applyFill="1" applyBorder="1"/>
    <xf numFmtId="0" fontId="0" fillId="0" borderId="3" xfId="0" applyBorder="1"/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0" borderId="10" xfId="0" applyFont="1" applyFill="1" applyBorder="1"/>
    <xf numFmtId="0" fontId="0" fillId="10" borderId="3" xfId="0" applyFont="1" applyFill="1" applyBorder="1" applyAlignment="1">
      <alignment horizontal="center" vertical="center"/>
    </xf>
    <xf numFmtId="0" fontId="0" fillId="11" borderId="3" xfId="0" applyFont="1" applyFill="1" applyBorder="1" applyAlignment="1">
      <alignment horizontal="center" vertical="center"/>
    </xf>
    <xf numFmtId="0" fontId="0" fillId="1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0" fillId="3" borderId="3" xfId="0" applyFont="1" applyFill="1" applyBorder="1" applyAlignment="1">
      <alignment horizontal="right"/>
    </xf>
    <xf numFmtId="0" fontId="0" fillId="14" borderId="3" xfId="0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14" borderId="0" xfId="0" applyFill="1" applyAlignment="1">
      <alignment horizontal="left"/>
    </xf>
    <xf numFmtId="0" fontId="4" fillId="14" borderId="3" xfId="0" applyFont="1" applyFill="1" applyBorder="1" applyAlignment="1">
      <alignment vertical="center" wrapText="1"/>
    </xf>
    <xf numFmtId="0" fontId="5" fillId="14" borderId="3" xfId="0" applyFont="1" applyFill="1" applyBorder="1" applyAlignment="1">
      <alignment horizontal="left" vertical="center" wrapText="1"/>
    </xf>
    <xf numFmtId="0" fontId="5" fillId="15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left" vertical="center" wrapText="1"/>
    </xf>
    <xf numFmtId="0" fontId="5" fillId="16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16" borderId="3" xfId="0" applyFont="1" applyFill="1" applyBorder="1" applyAlignment="1">
      <alignment horizontal="left" vertical="center" wrapText="1"/>
    </xf>
    <xf numFmtId="0" fontId="5" fillId="17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9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2" fillId="18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13" borderId="3" xfId="0" applyFont="1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0" xfId="0" applyAlignment="1">
      <alignment horizontal="center"/>
    </xf>
    <xf numFmtId="3" fontId="1" fillId="19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42" fontId="0" fillId="13" borderId="3" xfId="0" applyNumberFormat="1" applyFont="1" applyFill="1" applyBorder="1" applyAlignment="1">
      <alignment horizontal="center"/>
    </xf>
    <xf numFmtId="42" fontId="0" fillId="14" borderId="3" xfId="0" applyNumberFormat="1" applyFill="1" applyBorder="1" applyAlignment="1">
      <alignment horizontal="center"/>
    </xf>
    <xf numFmtId="0" fontId="13" fillId="14" borderId="3" xfId="0" applyFont="1" applyFill="1" applyBorder="1" applyAlignment="1">
      <alignment horizontal="right" vertical="center" wrapText="1"/>
    </xf>
    <xf numFmtId="0" fontId="14" fillId="14" borderId="3" xfId="0" applyFont="1" applyFill="1" applyBorder="1" applyAlignment="1">
      <alignment horizontal="left" vertical="center" wrapText="1"/>
    </xf>
    <xf numFmtId="0" fontId="4" fillId="14" borderId="3" xfId="0" applyFont="1" applyFill="1" applyBorder="1" applyAlignment="1">
      <alignment horizontal="left" vertical="center" wrapText="1"/>
    </xf>
    <xf numFmtId="0" fontId="5" fillId="18" borderId="3" xfId="0" applyFont="1" applyFill="1" applyBorder="1" applyAlignment="1">
      <alignment horizontal="right" vertical="center" wrapText="1"/>
    </xf>
    <xf numFmtId="0" fontId="5" fillId="18" borderId="3" xfId="0" applyFont="1" applyFill="1" applyBorder="1" applyAlignment="1">
      <alignment vertical="center" wrapText="1"/>
    </xf>
    <xf numFmtId="44" fontId="5" fillId="18" borderId="3" xfId="0" applyNumberFormat="1" applyFont="1" applyFill="1" applyBorder="1" applyAlignment="1">
      <alignment vertical="center" wrapText="1"/>
    </xf>
    <xf numFmtId="0" fontId="4" fillId="18" borderId="3" xfId="0" applyFont="1" applyFill="1" applyBorder="1" applyAlignment="1">
      <alignment vertical="center" wrapText="1"/>
    </xf>
    <xf numFmtId="0" fontId="5" fillId="14" borderId="3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44" fontId="5" fillId="14" borderId="3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15" fillId="14" borderId="0" xfId="0" applyFont="1" applyFill="1" applyAlignment="1">
      <alignment horizontal="left"/>
    </xf>
    <xf numFmtId="0" fontId="2" fillId="18" borderId="13" xfId="0" applyFont="1" applyFill="1" applyBorder="1" applyAlignment="1">
      <alignment horizontal="center" vertical="center" wrapText="1"/>
    </xf>
    <xf numFmtId="0" fontId="2" fillId="18" borderId="15" xfId="0" applyFont="1" applyFill="1" applyBorder="1" applyAlignment="1">
      <alignment horizontal="center" vertical="center" wrapText="1"/>
    </xf>
    <xf numFmtId="0" fontId="2" fillId="18" borderId="14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/>
    <xf numFmtId="0" fontId="3" fillId="15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3" fillId="16" borderId="3" xfId="0" applyFont="1" applyFill="1" applyBorder="1" applyAlignment="1">
      <alignment vertical="center" wrapText="1"/>
    </xf>
    <xf numFmtId="0" fontId="0" fillId="6" borderId="11" xfId="0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 wrapText="1"/>
    </xf>
  </cellXfs>
  <cellStyles count="2">
    <cellStyle name="Navadno" xfId="0" builtinId="0"/>
    <cellStyle name="Slog 1" xfId="1"/>
  </cellStyles>
  <dxfs count="0"/>
  <tableStyles count="0" defaultTableStyle="TableStyleMedium2" defaultPivotStyle="PivotStyleLight16"/>
  <colors>
    <mruColors>
      <color rgb="FFFF66FF"/>
      <color rgb="FF2A2A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603250</xdr:colOff>
      <xdr:row>0</xdr:row>
      <xdr:rowOff>177800</xdr:rowOff>
    </xdr:from>
    <xdr:to>
      <xdr:col>13</xdr:col>
      <xdr:colOff>95250</xdr:colOff>
      <xdr:row>35</xdr:row>
      <xdr:rowOff>139700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03250" y="177800"/>
          <a:ext cx="7416800" cy="64071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sl-SI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sl-SI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sl-SI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Podatki</a:t>
          </a:r>
          <a:r>
            <a:rPr lang="sl-S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načrtovanje kazalnikov za RAZVOJNE CILJE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Šablona je pripravljena iz delovnih listov:</a:t>
          </a:r>
        </a:p>
        <a:p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RAZVOJNI CILJI - vsebuje opisne stolpce ukrepov, kazalnike in podatke o nosilcih, ki bodo koordinirali aktivnosti na vaši članici.</a:t>
          </a: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delovni listi po posameznih ciljih za vnos podatkov.</a:t>
          </a:r>
        </a:p>
        <a:p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zavihek RAZVOJNI CILJI (stolpec L)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vpišete predloge ukrepov/aktivnosti, ki jih bo vaša članica izvajala v načrtovanem obdobju do leta 2020.</a:t>
          </a:r>
        </a:p>
        <a:p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Stolpci M, N in O se polnijo samodejno, ko boste izpolnili  delovne liste po posameznih razvojnih ciljih in za posamezno leto.</a:t>
          </a:r>
        </a:p>
        <a:p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stolpec P zapišete končno ciljno vrednost članice za posamezen kazalnik do leta 2020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Glede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na to, da bomo nekatere aktivnosti koordinirali na rektoratu prosimo, da izpolnite še stolpec R pri tistih ukrepih, pri katerih bo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članica aktivno sodelovala.  </a:t>
          </a:r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zadnji stolpec (stolpec S) nam prosim pripišite osebe, ki bodo na vaši članici zadolžene za posamezno aktivnost, da jo bomo lahko kontaktirali za nadaljne aktivnosti.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Rok za oddajo podatkov je 30.8.2018</a:t>
          </a:r>
          <a:r>
            <a:rPr lang="sl-S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sl-SI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 vse ostale informacije ali vprašanja smo vam na voljo.</a:t>
          </a:r>
        </a:p>
        <a:p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Prijazen pozdrav,</a:t>
          </a: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Univerzitetna služba za spremljanje kakovosti, analize in poročanje</a:t>
          </a:r>
        </a:p>
        <a:p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sl-SI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Kontakt:</a:t>
          </a:r>
          <a:endParaRPr lang="sl-SI">
            <a:effectLst/>
          </a:endParaRPr>
        </a:p>
        <a:p>
          <a:pPr algn="r"/>
          <a:r>
            <a:rPr lang="sl-S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Petra Pongrac</a:t>
          </a:r>
          <a:endParaRPr lang="sl-SI">
            <a:effectLst/>
          </a:endParaRPr>
        </a:p>
        <a:p>
          <a:pPr algn="r"/>
          <a:r>
            <a:rPr lang="sl-S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analizeul@uni-lj.si</a:t>
          </a:r>
          <a:endParaRPr lang="sl-SI">
            <a:effectLst/>
          </a:endParaRPr>
        </a:p>
        <a:p>
          <a:pPr algn="r"/>
          <a:r>
            <a:rPr lang="sl-S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01/2418 517</a:t>
          </a:r>
          <a:endParaRPr lang="sl-SI">
            <a:effectLst/>
          </a:endParaRPr>
        </a:p>
        <a:p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I-LJ\DFS\Dokumenti\pongracpe\Documents\2017\PROGRAM%20DELA%202018\02.%20poslano%20na%20&#269;lanice\2018%20&#352;ABLO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d"/>
      <sheetName val="cilji +ukrepi"/>
      <sheetName val="vprašalnik"/>
      <sheetName val="programi"/>
      <sheetName val="vpis"/>
      <sheetName val="diplomanti"/>
      <sheetName val="izmenjava študentov 2018"/>
      <sheetName val="izmenjava študentov 2019"/>
      <sheetName val="raziskovalna"/>
      <sheetName val="projekti"/>
      <sheetName val="izmenjava zaposlenih "/>
      <sheetName val="skrb za slovenčino"/>
      <sheetName val="predlog novega šp"/>
      <sheetName val="List5"/>
    </sheetNames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workbookViewId="0">
      <selection activeCell="U22" sqref="U22"/>
    </sheetView>
  </sheetViews>
  <sheetFormatPr defaultRowHeight="15" x14ac:dyDescent="0.25"/>
  <sheetData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opLeftCell="G34" zoomScaleNormal="100" workbookViewId="0">
      <selection activeCell="J4" sqref="J4"/>
    </sheetView>
  </sheetViews>
  <sheetFormatPr defaultColWidth="15.42578125" defaultRowHeight="15" x14ac:dyDescent="0.25"/>
  <cols>
    <col min="1" max="1" width="11.28515625" customWidth="1"/>
    <col min="2" max="2" width="14.28515625" customWidth="1"/>
    <col min="3" max="3" width="43.28515625" style="52" customWidth="1"/>
    <col min="4" max="4" width="4.42578125" style="37" customWidth="1"/>
    <col min="5" max="5" width="24.42578125" bestFit="1" customWidth="1"/>
    <col min="6" max="6" width="11.42578125" style="53" customWidth="1"/>
    <col min="7" max="7" width="16.42578125" style="37" customWidth="1"/>
    <col min="8" max="8" width="23.5703125" style="37" customWidth="1"/>
    <col min="9" max="9" width="25.7109375" style="37" customWidth="1"/>
    <col min="10" max="10" width="16.42578125" style="37" customWidth="1"/>
    <col min="11" max="11" width="9.85546875" style="37" customWidth="1"/>
    <col min="12" max="12" width="38" style="37" customWidth="1"/>
    <col min="13" max="13" width="22.28515625" style="37" customWidth="1"/>
    <col min="14" max="14" width="21.7109375" style="37" customWidth="1"/>
    <col min="15" max="15" width="22" style="37" customWidth="1"/>
    <col min="16" max="16" width="25" style="37" customWidth="1"/>
    <col min="17" max="17" width="38" style="37" customWidth="1"/>
    <col min="18" max="18" width="15.42578125" customWidth="1"/>
  </cols>
  <sheetData>
    <row r="1" spans="1:18" ht="33.75" x14ac:dyDescent="0.25">
      <c r="A1" s="34" t="s">
        <v>45</v>
      </c>
      <c r="B1" s="34" t="s">
        <v>46</v>
      </c>
      <c r="C1" s="34" t="s">
        <v>47</v>
      </c>
      <c r="D1" s="35" t="s">
        <v>48</v>
      </c>
      <c r="E1" s="34" t="s">
        <v>49</v>
      </c>
      <c r="F1" s="36" t="s">
        <v>50</v>
      </c>
      <c r="G1" s="35" t="s">
        <v>51</v>
      </c>
      <c r="H1" s="35" t="s">
        <v>52</v>
      </c>
      <c r="I1" s="35" t="s">
        <v>53</v>
      </c>
      <c r="J1" s="35" t="s">
        <v>54</v>
      </c>
      <c r="K1" s="35" t="s">
        <v>48</v>
      </c>
      <c r="L1" s="67" t="s">
        <v>55</v>
      </c>
      <c r="M1" s="57" t="s">
        <v>190</v>
      </c>
      <c r="N1" s="57" t="s">
        <v>179</v>
      </c>
      <c r="O1" s="57" t="s">
        <v>177</v>
      </c>
      <c r="P1" s="35" t="s">
        <v>178</v>
      </c>
      <c r="Q1" s="35" t="s">
        <v>176</v>
      </c>
      <c r="R1" s="35" t="s">
        <v>189</v>
      </c>
    </row>
    <row r="2" spans="1:18" ht="22.5" customHeight="1" x14ac:dyDescent="0.25">
      <c r="A2" s="34"/>
      <c r="B2" s="34"/>
      <c r="C2" s="34"/>
      <c r="D2" s="35"/>
      <c r="E2" s="34"/>
      <c r="F2" s="36"/>
      <c r="G2" s="35"/>
      <c r="H2" s="35"/>
      <c r="I2" s="35"/>
      <c r="J2" s="35"/>
      <c r="K2" s="35"/>
      <c r="L2" s="35"/>
      <c r="M2" s="78" t="s">
        <v>192</v>
      </c>
      <c r="N2" s="79"/>
      <c r="O2" s="80"/>
      <c r="P2" s="35"/>
      <c r="Q2" s="35"/>
      <c r="R2" s="19"/>
    </row>
    <row r="3" spans="1:18" ht="33.75" x14ac:dyDescent="0.25">
      <c r="A3" s="85" t="s">
        <v>56</v>
      </c>
      <c r="B3" s="86" t="s">
        <v>57</v>
      </c>
      <c r="C3" s="38" t="s">
        <v>58</v>
      </c>
      <c r="D3" s="39" t="s">
        <v>59</v>
      </c>
      <c r="E3" s="38" t="s">
        <v>60</v>
      </c>
      <c r="F3" s="39">
        <v>0</v>
      </c>
      <c r="G3" s="39" t="s">
        <v>61</v>
      </c>
      <c r="H3" s="39" t="s">
        <v>62</v>
      </c>
      <c r="I3" s="39" t="s">
        <v>63</v>
      </c>
      <c r="J3" s="39" t="s">
        <v>64</v>
      </c>
      <c r="K3" s="40" t="s">
        <v>59</v>
      </c>
      <c r="L3" s="39"/>
      <c r="M3" s="69"/>
      <c r="N3" s="69"/>
      <c r="O3" s="69"/>
      <c r="P3" s="66"/>
      <c r="Q3" s="39"/>
      <c r="R3" s="19"/>
    </row>
    <row r="4" spans="1:18" ht="67.5" x14ac:dyDescent="0.25">
      <c r="A4" s="85"/>
      <c r="B4" s="86"/>
      <c r="C4" s="41" t="s">
        <v>65</v>
      </c>
      <c r="D4" s="42" t="s">
        <v>32</v>
      </c>
      <c r="E4" s="41" t="s">
        <v>66</v>
      </c>
      <c r="F4" s="42">
        <v>0</v>
      </c>
      <c r="G4" s="42">
        <v>30</v>
      </c>
      <c r="H4" s="42" t="s">
        <v>62</v>
      </c>
      <c r="I4" s="42" t="s">
        <v>67</v>
      </c>
      <c r="J4" s="42" t="s">
        <v>68</v>
      </c>
      <c r="K4" s="40" t="s">
        <v>32</v>
      </c>
      <c r="L4" s="39"/>
      <c r="M4" s="70">
        <f>'KAKOVOST ŠTUDIJA'!C5</f>
        <v>0</v>
      </c>
      <c r="N4" s="70">
        <f>'KAKOVOST ŠTUDIJA'!D5</f>
        <v>0</v>
      </c>
      <c r="O4" s="70">
        <f>'KAKOVOST ŠTUDIJA'!E5</f>
        <v>3</v>
      </c>
      <c r="P4" s="73">
        <v>3</v>
      </c>
      <c r="Q4" s="42"/>
      <c r="R4" s="19"/>
    </row>
    <row r="5" spans="1:18" ht="45" x14ac:dyDescent="0.25">
      <c r="A5" s="85"/>
      <c r="B5" s="86"/>
      <c r="C5" s="41" t="s">
        <v>69</v>
      </c>
      <c r="D5" s="39" t="s">
        <v>33</v>
      </c>
      <c r="E5" s="41" t="s">
        <v>70</v>
      </c>
      <c r="F5" s="42">
        <v>0</v>
      </c>
      <c r="G5" s="42">
        <v>40</v>
      </c>
      <c r="H5" s="42" t="s">
        <v>71</v>
      </c>
      <c r="I5" s="42"/>
      <c r="J5" s="42" t="s">
        <v>72</v>
      </c>
      <c r="K5" s="40" t="s">
        <v>33</v>
      </c>
      <c r="L5" s="39"/>
      <c r="M5" s="70">
        <f>'KAKOVOST ŠTUDIJA'!C6</f>
        <v>0</v>
      </c>
      <c r="N5" s="70">
        <f>'KAKOVOST ŠTUDIJA'!D6</f>
        <v>0</v>
      </c>
      <c r="O5" s="70">
        <f>'KAKOVOST ŠTUDIJA'!E6</f>
        <v>0</v>
      </c>
      <c r="P5" s="73"/>
      <c r="Q5" s="39"/>
      <c r="R5" s="19"/>
    </row>
    <row r="6" spans="1:18" ht="90" x14ac:dyDescent="0.25">
      <c r="A6" s="85"/>
      <c r="B6" s="86"/>
      <c r="C6" s="38" t="s">
        <v>73</v>
      </c>
      <c r="D6" s="42" t="s">
        <v>31</v>
      </c>
      <c r="E6" s="41" t="s">
        <v>74</v>
      </c>
      <c r="F6" s="42">
        <v>0</v>
      </c>
      <c r="G6" s="43" t="s">
        <v>75</v>
      </c>
      <c r="H6" s="43" t="s">
        <v>76</v>
      </c>
      <c r="I6" s="43" t="s">
        <v>77</v>
      </c>
      <c r="J6" s="42" t="s">
        <v>78</v>
      </c>
      <c r="K6" s="40" t="s">
        <v>31</v>
      </c>
      <c r="L6" s="39"/>
      <c r="M6" s="70">
        <f>'KAKOVOST ŠTUDIJA'!C4</f>
        <v>0</v>
      </c>
      <c r="N6" s="70">
        <f>'KAKOVOST ŠTUDIJA'!D4</f>
        <v>6</v>
      </c>
      <c r="O6" s="70">
        <f>'KAKOVOST ŠTUDIJA'!E4</f>
        <v>9</v>
      </c>
      <c r="P6" s="74">
        <v>15</v>
      </c>
      <c r="Q6" s="42"/>
      <c r="R6" s="19"/>
    </row>
    <row r="7" spans="1:18" ht="67.5" x14ac:dyDescent="0.25">
      <c r="A7" s="85"/>
      <c r="B7" s="44" t="s">
        <v>79</v>
      </c>
      <c r="C7" s="38" t="s">
        <v>80</v>
      </c>
      <c r="D7" s="39" t="s">
        <v>81</v>
      </c>
      <c r="E7" s="41" t="s">
        <v>82</v>
      </c>
      <c r="F7" s="42">
        <v>0</v>
      </c>
      <c r="G7" s="45" t="s">
        <v>83</v>
      </c>
      <c r="H7" s="45" t="s">
        <v>0</v>
      </c>
      <c r="I7" s="45" t="s">
        <v>84</v>
      </c>
      <c r="J7" s="42" t="s">
        <v>72</v>
      </c>
      <c r="K7" s="40" t="s">
        <v>81</v>
      </c>
      <c r="L7" s="39"/>
      <c r="M7" s="71">
        <f>'KAKOVOST ŠTUDIJA'!C8+'KAKOVOST ŠTUDIJA'!C9+'KAKOVOST ŠTUDIJA'!C10</f>
        <v>93378</v>
      </c>
      <c r="N7" s="71">
        <f>'KAKOVOST ŠTUDIJA'!D8+'KAKOVOST ŠTUDIJA'!D9+'KAKOVOST ŠTUDIJA'!D10</f>
        <v>75000</v>
      </c>
      <c r="O7" s="71">
        <f>'KAKOVOST ŠTUDIJA'!E8+'KAKOVOST ŠTUDIJA'!E9+'KAKOVOST ŠTUDIJA'!E10</f>
        <v>50000</v>
      </c>
      <c r="P7" s="75">
        <v>218378</v>
      </c>
      <c r="Q7" s="39"/>
      <c r="R7" s="19"/>
    </row>
    <row r="8" spans="1:18" ht="33.75" x14ac:dyDescent="0.25">
      <c r="A8" s="85"/>
      <c r="B8" s="86" t="s">
        <v>85</v>
      </c>
      <c r="C8" s="41" t="s">
        <v>86</v>
      </c>
      <c r="D8" s="42" t="s">
        <v>87</v>
      </c>
      <c r="E8" s="41" t="s">
        <v>88</v>
      </c>
      <c r="F8" s="42">
        <v>0</v>
      </c>
      <c r="G8" s="42">
        <v>27</v>
      </c>
      <c r="H8" s="42" t="s">
        <v>62</v>
      </c>
      <c r="I8" s="42" t="s">
        <v>89</v>
      </c>
      <c r="J8" s="39" t="s">
        <v>64</v>
      </c>
      <c r="K8" s="40" t="s">
        <v>87</v>
      </c>
      <c r="L8" s="39"/>
      <c r="M8" s="70"/>
      <c r="N8" s="70"/>
      <c r="O8" s="70"/>
      <c r="P8" s="74"/>
      <c r="Q8" s="42"/>
      <c r="R8" s="19"/>
    </row>
    <row r="9" spans="1:18" ht="90" x14ac:dyDescent="0.25">
      <c r="A9" s="85"/>
      <c r="B9" s="87"/>
      <c r="C9" s="41" t="s">
        <v>90</v>
      </c>
      <c r="D9" s="39" t="s">
        <v>91</v>
      </c>
      <c r="E9" s="41" t="s">
        <v>92</v>
      </c>
      <c r="F9" s="42">
        <v>0</v>
      </c>
      <c r="G9" s="42">
        <v>26</v>
      </c>
      <c r="H9" s="42" t="s">
        <v>62</v>
      </c>
      <c r="I9" s="42" t="s">
        <v>93</v>
      </c>
      <c r="J9" s="39" t="s">
        <v>64</v>
      </c>
      <c r="K9" s="40" t="s">
        <v>91</v>
      </c>
      <c r="L9" s="39"/>
      <c r="M9" s="70"/>
      <c r="N9" s="70"/>
      <c r="O9" s="70"/>
      <c r="P9" s="73"/>
      <c r="Q9" s="39"/>
      <c r="R9" s="19"/>
    </row>
    <row r="10" spans="1:18" ht="45" x14ac:dyDescent="0.25">
      <c r="A10" s="85"/>
      <c r="B10" s="87"/>
      <c r="C10" s="41" t="s">
        <v>94</v>
      </c>
      <c r="D10" s="42" t="s">
        <v>95</v>
      </c>
      <c r="E10" s="41" t="s">
        <v>96</v>
      </c>
      <c r="F10" s="42">
        <v>0</v>
      </c>
      <c r="G10" s="42">
        <v>9</v>
      </c>
      <c r="H10" s="42" t="s">
        <v>97</v>
      </c>
      <c r="I10" s="42" t="s">
        <v>98</v>
      </c>
      <c r="J10" s="42" t="s">
        <v>68</v>
      </c>
      <c r="K10" s="40" t="s">
        <v>95</v>
      </c>
      <c r="L10" s="39"/>
      <c r="M10" s="70"/>
      <c r="N10" s="70"/>
      <c r="O10" s="70"/>
      <c r="P10" s="74"/>
      <c r="Q10" s="42"/>
      <c r="R10" s="19"/>
    </row>
    <row r="11" spans="1:18" ht="33.75" x14ac:dyDescent="0.25">
      <c r="A11" s="88" t="s">
        <v>99</v>
      </c>
      <c r="B11" s="86" t="s">
        <v>100</v>
      </c>
      <c r="C11" s="41" t="s">
        <v>101</v>
      </c>
      <c r="D11" s="42" t="s">
        <v>102</v>
      </c>
      <c r="E11" s="41" t="s">
        <v>103</v>
      </c>
      <c r="F11" s="39" t="s">
        <v>104</v>
      </c>
      <c r="G11" s="39" t="s">
        <v>105</v>
      </c>
      <c r="H11" s="39" t="s">
        <v>106</v>
      </c>
      <c r="I11" s="39" t="s">
        <v>107</v>
      </c>
      <c r="J11" s="42" t="s">
        <v>72</v>
      </c>
      <c r="K11" s="46" t="s">
        <v>102</v>
      </c>
      <c r="L11" s="39"/>
      <c r="M11" s="70"/>
      <c r="N11" s="70"/>
      <c r="O11" s="70"/>
      <c r="P11" s="74"/>
      <c r="Q11" s="42"/>
      <c r="R11" s="19"/>
    </row>
    <row r="12" spans="1:18" ht="33.75" x14ac:dyDescent="0.25">
      <c r="A12" s="88"/>
      <c r="B12" s="86"/>
      <c r="C12" s="47" t="s">
        <v>108</v>
      </c>
      <c r="D12" s="42" t="s">
        <v>18</v>
      </c>
      <c r="E12" s="41" t="s">
        <v>109</v>
      </c>
      <c r="F12" s="42">
        <v>13</v>
      </c>
      <c r="G12" s="42">
        <v>18</v>
      </c>
      <c r="H12" s="42" t="s">
        <v>0</v>
      </c>
      <c r="I12" s="42" t="s">
        <v>110</v>
      </c>
      <c r="J12" s="42" t="s">
        <v>72</v>
      </c>
      <c r="K12" s="46" t="s">
        <v>18</v>
      </c>
      <c r="L12" s="39"/>
      <c r="M12" s="70">
        <f>INTERNACIONALIZACIJA1!I9</f>
        <v>0</v>
      </c>
      <c r="N12" s="70">
        <f>INTERNACIONALIZACIJA1!I16</f>
        <v>0</v>
      </c>
      <c r="O12" s="70">
        <f>INTERNACIONALIZACIJA1!I23</f>
        <v>1</v>
      </c>
      <c r="P12" s="74">
        <v>1</v>
      </c>
      <c r="Q12" s="42"/>
      <c r="R12" s="19"/>
    </row>
    <row r="13" spans="1:18" ht="22.5" x14ac:dyDescent="0.25">
      <c r="A13" s="88"/>
      <c r="B13" s="86"/>
      <c r="C13" s="41" t="s">
        <v>111</v>
      </c>
      <c r="D13" s="42" t="s">
        <v>19</v>
      </c>
      <c r="E13" s="41" t="s">
        <v>112</v>
      </c>
      <c r="F13" s="42">
        <v>0</v>
      </c>
      <c r="G13" s="42">
        <v>200</v>
      </c>
      <c r="H13" s="42" t="s">
        <v>0</v>
      </c>
      <c r="I13" s="42" t="s">
        <v>113</v>
      </c>
      <c r="J13" s="42" t="s">
        <v>72</v>
      </c>
      <c r="K13" s="46" t="s">
        <v>19</v>
      </c>
      <c r="L13" s="39"/>
      <c r="M13" s="70">
        <f>INTERNACIONALIZACIJA1!K9</f>
        <v>5</v>
      </c>
      <c r="N13" s="70">
        <f>INTERNACIONALIZACIJA1!K16</f>
        <v>8</v>
      </c>
      <c r="O13" s="70">
        <f>INTERNACIONALIZACIJA1!K23</f>
        <v>8</v>
      </c>
      <c r="P13" s="74">
        <v>21</v>
      </c>
      <c r="Q13" s="42"/>
      <c r="R13" s="19"/>
    </row>
    <row r="14" spans="1:18" ht="33.75" x14ac:dyDescent="0.25">
      <c r="A14" s="88"/>
      <c r="B14" s="86"/>
      <c r="C14" s="41" t="s">
        <v>114</v>
      </c>
      <c r="D14" s="42" t="s">
        <v>20</v>
      </c>
      <c r="E14" s="41" t="s">
        <v>115</v>
      </c>
      <c r="F14" s="42">
        <v>0</v>
      </c>
      <c r="G14" s="42">
        <v>41</v>
      </c>
      <c r="H14" s="42" t="s">
        <v>0</v>
      </c>
      <c r="I14" s="42" t="s">
        <v>116</v>
      </c>
      <c r="J14" s="42" t="s">
        <v>72</v>
      </c>
      <c r="K14" s="46" t="s">
        <v>20</v>
      </c>
      <c r="L14" s="39"/>
      <c r="M14" s="70">
        <f>INTERNACIONALIZACIJA1!J9</f>
        <v>2</v>
      </c>
      <c r="N14" s="70">
        <f>INTERNACIONALIZACIJA1!J16</f>
        <v>5</v>
      </c>
      <c r="O14" s="70">
        <f>INTERNACIONALIZACIJA1!J23</f>
        <v>5</v>
      </c>
      <c r="P14" s="74">
        <v>12</v>
      </c>
      <c r="Q14" s="42"/>
      <c r="R14" s="19"/>
    </row>
    <row r="15" spans="1:18" ht="22.5" x14ac:dyDescent="0.25">
      <c r="A15" s="88"/>
      <c r="B15" s="86"/>
      <c r="C15" s="41" t="s">
        <v>117</v>
      </c>
      <c r="D15" s="42" t="s">
        <v>21</v>
      </c>
      <c r="E15" s="41" t="s">
        <v>118</v>
      </c>
      <c r="F15" s="42">
        <v>0</v>
      </c>
      <c r="G15" s="42">
        <v>10</v>
      </c>
      <c r="H15" s="42" t="s">
        <v>119</v>
      </c>
      <c r="I15" s="42" t="s">
        <v>120</v>
      </c>
      <c r="J15" s="42" t="s">
        <v>121</v>
      </c>
      <c r="K15" s="46" t="s">
        <v>21</v>
      </c>
      <c r="L15" s="39"/>
      <c r="M15" s="70">
        <f>INTERNACIONALIZACIJA1!L9</f>
        <v>0</v>
      </c>
      <c r="N15" s="70">
        <f>INTERNACIONALIZACIJA1!L16</f>
        <v>0</v>
      </c>
      <c r="O15" s="70">
        <f>INTERNACIONALIZACIJA1!L23</f>
        <v>0</v>
      </c>
      <c r="P15" s="74">
        <v>0</v>
      </c>
      <c r="Q15" s="42"/>
      <c r="R15" s="19"/>
    </row>
    <row r="16" spans="1:18" ht="22.5" x14ac:dyDescent="0.25">
      <c r="A16" s="88"/>
      <c r="B16" s="86" t="s">
        <v>122</v>
      </c>
      <c r="C16" s="41" t="s">
        <v>123</v>
      </c>
      <c r="D16" s="42" t="s">
        <v>124</v>
      </c>
      <c r="E16" s="41" t="s">
        <v>125</v>
      </c>
      <c r="F16" s="42">
        <v>0</v>
      </c>
      <c r="G16" s="42">
        <v>6</v>
      </c>
      <c r="H16" s="42" t="s">
        <v>62</v>
      </c>
      <c r="I16" s="42" t="s">
        <v>126</v>
      </c>
      <c r="J16" s="42" t="s">
        <v>127</v>
      </c>
      <c r="K16" s="46" t="s">
        <v>124</v>
      </c>
      <c r="L16" s="39"/>
      <c r="M16" s="70"/>
      <c r="N16" s="70"/>
      <c r="O16" s="70"/>
      <c r="P16" s="74"/>
      <c r="Q16" s="42"/>
      <c r="R16" s="19"/>
    </row>
    <row r="17" spans="1:18" ht="22.5" x14ac:dyDescent="0.25">
      <c r="A17" s="88"/>
      <c r="B17" s="86"/>
      <c r="C17" s="41" t="s">
        <v>128</v>
      </c>
      <c r="D17" s="42" t="s">
        <v>23</v>
      </c>
      <c r="E17" s="41" t="s">
        <v>129</v>
      </c>
      <c r="F17" s="42">
        <v>0</v>
      </c>
      <c r="G17" s="42" t="s">
        <v>130</v>
      </c>
      <c r="H17" s="42" t="s">
        <v>131</v>
      </c>
      <c r="I17" s="42" t="s">
        <v>132</v>
      </c>
      <c r="J17" s="42" t="s">
        <v>72</v>
      </c>
      <c r="K17" s="46" t="s">
        <v>23</v>
      </c>
      <c r="L17" s="39"/>
      <c r="M17" s="70">
        <f>INTERNACIONALIZACIJA2!C4</f>
        <v>0</v>
      </c>
      <c r="N17" s="70">
        <f>INTERNACIONALIZACIJA2!D4</f>
        <v>0</v>
      </c>
      <c r="O17" s="70">
        <f>INTERNACIONALIZACIJA2!E4</f>
        <v>1</v>
      </c>
      <c r="P17" s="74">
        <v>1</v>
      </c>
      <c r="Q17" s="42"/>
      <c r="R17" s="19"/>
    </row>
    <row r="18" spans="1:18" ht="33.75" x14ac:dyDescent="0.25">
      <c r="A18" s="88"/>
      <c r="B18" s="86"/>
      <c r="C18" s="41" t="s">
        <v>133</v>
      </c>
      <c r="D18" s="42" t="s">
        <v>24</v>
      </c>
      <c r="E18" s="41" t="s">
        <v>134</v>
      </c>
      <c r="F18" s="42">
        <v>81</v>
      </c>
      <c r="G18" s="42">
        <v>95</v>
      </c>
      <c r="H18" s="42" t="s">
        <v>135</v>
      </c>
      <c r="I18" s="42" t="s">
        <v>136</v>
      </c>
      <c r="J18" s="42" t="s">
        <v>68</v>
      </c>
      <c r="K18" s="46" t="s">
        <v>24</v>
      </c>
      <c r="L18" s="39"/>
      <c r="M18" s="70">
        <f>INTERNACIONALIZACIJA2!C5</f>
        <v>0</v>
      </c>
      <c r="N18" s="70">
        <f>INTERNACIONALIZACIJA2!D5</f>
        <v>0</v>
      </c>
      <c r="O18" s="70">
        <f>INTERNACIONALIZACIJA2!E5</f>
        <v>0</v>
      </c>
      <c r="P18" s="74">
        <v>0</v>
      </c>
      <c r="Q18" s="42"/>
      <c r="R18" s="19"/>
    </row>
    <row r="19" spans="1:18" ht="33.75" x14ac:dyDescent="0.25">
      <c r="A19" s="88"/>
      <c r="B19" s="86" t="s">
        <v>137</v>
      </c>
      <c r="C19" s="41" t="s">
        <v>138</v>
      </c>
      <c r="D19" s="42" t="s">
        <v>27</v>
      </c>
      <c r="E19" s="41" t="s">
        <v>139</v>
      </c>
      <c r="F19" s="48">
        <v>0</v>
      </c>
      <c r="G19" s="42">
        <v>5</v>
      </c>
      <c r="H19" s="42" t="s">
        <v>0</v>
      </c>
      <c r="I19" s="42" t="s">
        <v>140</v>
      </c>
      <c r="J19" s="42" t="s">
        <v>78</v>
      </c>
      <c r="K19" s="46" t="s">
        <v>27</v>
      </c>
      <c r="L19" s="39"/>
      <c r="M19" s="70">
        <f>INTERNACIONALIZACIJA2!C7</f>
        <v>0</v>
      </c>
      <c r="N19" s="70">
        <f>INTERNACIONALIZACIJA2!D7</f>
        <v>0</v>
      </c>
      <c r="O19" s="70">
        <f>INTERNACIONALIZACIJA2!E7</f>
        <v>2</v>
      </c>
      <c r="P19" s="74">
        <v>2</v>
      </c>
      <c r="Q19" s="42"/>
      <c r="R19" s="19"/>
    </row>
    <row r="20" spans="1:18" ht="33.75" x14ac:dyDescent="0.25">
      <c r="A20" s="88"/>
      <c r="B20" s="86"/>
      <c r="C20" s="41" t="s">
        <v>141</v>
      </c>
      <c r="D20" s="48" t="s">
        <v>25</v>
      </c>
      <c r="E20" s="48" t="s">
        <v>142</v>
      </c>
      <c r="F20" s="48">
        <v>0</v>
      </c>
      <c r="G20" s="48">
        <v>40</v>
      </c>
      <c r="H20" s="48" t="s">
        <v>0</v>
      </c>
      <c r="I20" s="48"/>
      <c r="J20" s="42" t="s">
        <v>72</v>
      </c>
      <c r="K20" s="49" t="s">
        <v>25</v>
      </c>
      <c r="L20" s="68"/>
      <c r="M20" s="72">
        <f>INTERNACIONALIZACIJA2!C6</f>
        <v>1</v>
      </c>
      <c r="N20" s="72">
        <f>INTERNACIONALIZACIJA2!D6</f>
        <v>1</v>
      </c>
      <c r="O20" s="72">
        <f>INTERNACIONALIZACIJA2!E6</f>
        <v>2</v>
      </c>
      <c r="P20" s="76">
        <v>4</v>
      </c>
      <c r="Q20" s="48"/>
      <c r="R20" s="19"/>
    </row>
    <row r="21" spans="1:18" ht="45" x14ac:dyDescent="0.25">
      <c r="A21" s="88"/>
      <c r="B21" s="86"/>
      <c r="C21" s="41" t="s">
        <v>143</v>
      </c>
      <c r="D21" s="42" t="s">
        <v>17</v>
      </c>
      <c r="E21" s="41" t="s">
        <v>144</v>
      </c>
      <c r="F21" s="42">
        <v>15</v>
      </c>
      <c r="G21" s="42">
        <v>20</v>
      </c>
      <c r="H21" s="48" t="s">
        <v>0</v>
      </c>
      <c r="I21" s="42" t="s">
        <v>145</v>
      </c>
      <c r="J21" s="42" t="s">
        <v>78</v>
      </c>
      <c r="K21" s="46" t="s">
        <v>17</v>
      </c>
      <c r="L21" s="39"/>
      <c r="M21" s="70">
        <f>INTERNACIONALIZACIJA1!F9</f>
        <v>0</v>
      </c>
      <c r="N21" s="70">
        <f>INTERNACIONALIZACIJA1!F16</f>
        <v>1</v>
      </c>
      <c r="O21" s="70">
        <f>INTERNACIONALIZACIJA1!F23</f>
        <v>1</v>
      </c>
      <c r="P21" s="74">
        <v>2</v>
      </c>
      <c r="Q21" s="42"/>
      <c r="R21" s="19"/>
    </row>
    <row r="22" spans="1:18" ht="22.5" x14ac:dyDescent="0.25">
      <c r="A22" s="81" t="s">
        <v>146</v>
      </c>
      <c r="B22" s="82" t="s">
        <v>147</v>
      </c>
      <c r="C22" s="41" t="s">
        <v>148</v>
      </c>
      <c r="D22" s="42" t="s">
        <v>35</v>
      </c>
      <c r="E22" s="41" t="s">
        <v>149</v>
      </c>
      <c r="F22" s="42">
        <v>0</v>
      </c>
      <c r="G22" s="42">
        <v>1500</v>
      </c>
      <c r="H22" s="42" t="s">
        <v>0</v>
      </c>
      <c r="I22" s="42" t="s">
        <v>150</v>
      </c>
      <c r="J22" s="42" t="s">
        <v>72</v>
      </c>
      <c r="K22" s="50" t="s">
        <v>35</v>
      </c>
      <c r="L22" s="39"/>
      <c r="M22" s="70">
        <f>'SODELOVANJE Z OKOLJEM'!C3</f>
        <v>10</v>
      </c>
      <c r="N22" s="70">
        <f>'SODELOVANJE Z OKOLJEM'!D3</f>
        <v>15</v>
      </c>
      <c r="O22" s="70">
        <f>'SODELOVANJE Z OKOLJEM'!E3</f>
        <v>20</v>
      </c>
      <c r="P22" s="74">
        <v>45</v>
      </c>
      <c r="Q22" s="42"/>
      <c r="R22" s="19"/>
    </row>
    <row r="23" spans="1:18" ht="45" x14ac:dyDescent="0.25">
      <c r="A23" s="81"/>
      <c r="B23" s="82"/>
      <c r="C23" s="41" t="s">
        <v>151</v>
      </c>
      <c r="D23" s="42" t="s">
        <v>152</v>
      </c>
      <c r="E23" s="41" t="s">
        <v>153</v>
      </c>
      <c r="F23" s="42">
        <v>0</v>
      </c>
      <c r="G23" s="42">
        <v>10</v>
      </c>
      <c r="H23" s="42" t="s">
        <v>154</v>
      </c>
      <c r="I23" s="42" t="s">
        <v>155</v>
      </c>
      <c r="J23" s="42" t="s">
        <v>72</v>
      </c>
      <c r="K23" s="50" t="s">
        <v>152</v>
      </c>
      <c r="L23" s="39"/>
      <c r="M23" s="70"/>
      <c r="N23" s="70"/>
      <c r="O23" s="70"/>
      <c r="P23" s="74"/>
      <c r="Q23" s="42"/>
      <c r="R23" s="19"/>
    </row>
    <row r="24" spans="1:18" ht="22.5" x14ac:dyDescent="0.25">
      <c r="A24" s="81"/>
      <c r="B24" s="82" t="s">
        <v>156</v>
      </c>
      <c r="C24" s="38" t="s">
        <v>157</v>
      </c>
      <c r="D24" s="42" t="s">
        <v>37</v>
      </c>
      <c r="E24" s="38" t="s">
        <v>158</v>
      </c>
      <c r="F24" s="42">
        <v>10</v>
      </c>
      <c r="G24" s="42">
        <v>30</v>
      </c>
      <c r="H24" s="42" t="s">
        <v>159</v>
      </c>
      <c r="I24" s="42" t="s">
        <v>160</v>
      </c>
      <c r="J24" s="42" t="s">
        <v>72</v>
      </c>
      <c r="K24" s="50" t="s">
        <v>37</v>
      </c>
      <c r="L24" s="39"/>
      <c r="M24" s="70">
        <f>'SODELOVANJE Z OKOLJEM'!C4</f>
        <v>8</v>
      </c>
      <c r="N24" s="70">
        <f>'SODELOVANJE Z OKOLJEM'!D4</f>
        <v>8</v>
      </c>
      <c r="O24" s="70">
        <f>'SODELOVANJE Z OKOLJEM'!E4</f>
        <v>8</v>
      </c>
      <c r="P24" s="74">
        <v>24</v>
      </c>
      <c r="Q24" s="42"/>
      <c r="R24" s="19"/>
    </row>
    <row r="25" spans="1:18" ht="33.75" x14ac:dyDescent="0.25">
      <c r="A25" s="81"/>
      <c r="B25" s="82"/>
      <c r="C25" s="51" t="s">
        <v>161</v>
      </c>
      <c r="D25" s="42" t="s">
        <v>152</v>
      </c>
      <c r="E25" s="41" t="s">
        <v>162</v>
      </c>
      <c r="F25" s="42">
        <v>0</v>
      </c>
      <c r="G25" s="42">
        <v>27</v>
      </c>
      <c r="H25" s="42" t="s">
        <v>163</v>
      </c>
      <c r="I25" s="42" t="s">
        <v>164</v>
      </c>
      <c r="J25" s="42" t="s">
        <v>68</v>
      </c>
      <c r="K25" s="50" t="s">
        <v>152</v>
      </c>
      <c r="L25" s="39"/>
      <c r="M25" s="70"/>
      <c r="N25" s="70"/>
      <c r="O25" s="70"/>
      <c r="P25" s="74"/>
      <c r="Q25" s="42"/>
      <c r="R25" s="19"/>
    </row>
    <row r="26" spans="1:18" ht="45" x14ac:dyDescent="0.25">
      <c r="A26" s="81"/>
      <c r="B26" s="82"/>
      <c r="C26" s="51" t="s">
        <v>165</v>
      </c>
      <c r="D26" s="42" t="s">
        <v>38</v>
      </c>
      <c r="E26" s="51" t="s">
        <v>166</v>
      </c>
      <c r="F26" s="42">
        <v>0</v>
      </c>
      <c r="G26" s="42">
        <v>5</v>
      </c>
      <c r="H26" s="42" t="s">
        <v>167</v>
      </c>
      <c r="I26" s="42" t="s">
        <v>168</v>
      </c>
      <c r="J26" s="42" t="s">
        <v>72</v>
      </c>
      <c r="K26" s="50" t="s">
        <v>38</v>
      </c>
      <c r="L26" s="39"/>
      <c r="M26" s="70">
        <f>'SODELOVANJE Z OKOLJEM'!C5</f>
        <v>7</v>
      </c>
      <c r="N26" s="70">
        <f>'SODELOVANJE Z OKOLJEM'!D5</f>
        <v>7</v>
      </c>
      <c r="O26" s="70">
        <f>'SODELOVANJE Z OKOLJEM'!E5</f>
        <v>7</v>
      </c>
      <c r="P26" s="74">
        <v>21</v>
      </c>
      <c r="Q26" s="42"/>
      <c r="R26" s="19"/>
    </row>
    <row r="27" spans="1:18" ht="45" x14ac:dyDescent="0.25">
      <c r="A27" s="81"/>
      <c r="B27" s="82"/>
      <c r="C27" s="51" t="s">
        <v>169</v>
      </c>
      <c r="D27" s="42" t="s">
        <v>39</v>
      </c>
      <c r="E27" s="51" t="s">
        <v>170</v>
      </c>
      <c r="F27" s="42">
        <v>0</v>
      </c>
      <c r="G27" s="42">
        <v>50</v>
      </c>
      <c r="H27" s="42" t="s">
        <v>0</v>
      </c>
      <c r="I27" s="42" t="s">
        <v>171</v>
      </c>
      <c r="J27" s="42" t="s">
        <v>72</v>
      </c>
      <c r="K27" s="50" t="s">
        <v>39</v>
      </c>
      <c r="L27" s="39"/>
      <c r="M27" s="70">
        <f>'SODELOVANJE Z OKOLJEM'!C6</f>
        <v>10</v>
      </c>
      <c r="N27" s="70">
        <f>'SODELOVANJE Z OKOLJEM'!D6</f>
        <v>15</v>
      </c>
      <c r="O27" s="70">
        <f>'SODELOVANJE Z OKOLJEM'!E6</f>
        <v>10</v>
      </c>
      <c r="P27" s="74">
        <v>35</v>
      </c>
      <c r="Q27" s="42"/>
      <c r="R27" s="19"/>
    </row>
    <row r="28" spans="1:18" ht="33.75" x14ac:dyDescent="0.25">
      <c r="A28" s="81"/>
      <c r="B28" s="82"/>
      <c r="C28" s="51" t="s">
        <v>172</v>
      </c>
      <c r="D28" s="42" t="s">
        <v>173</v>
      </c>
      <c r="E28" s="51" t="s">
        <v>174</v>
      </c>
      <c r="F28" s="42">
        <v>0</v>
      </c>
      <c r="G28" s="42">
        <v>5</v>
      </c>
      <c r="H28" s="42" t="s">
        <v>154</v>
      </c>
      <c r="I28" s="42" t="s">
        <v>175</v>
      </c>
      <c r="J28" s="42" t="s">
        <v>72</v>
      </c>
      <c r="K28" s="50" t="s">
        <v>173</v>
      </c>
      <c r="L28" s="39"/>
      <c r="M28" s="70"/>
      <c r="N28" s="70"/>
      <c r="O28" s="70"/>
      <c r="P28" s="74"/>
      <c r="Q28" s="42"/>
      <c r="R28" s="19"/>
    </row>
    <row r="29" spans="1:18" x14ac:dyDescent="0.25">
      <c r="A29" s="83"/>
      <c r="B29" s="84"/>
      <c r="P29" s="77"/>
    </row>
    <row r="30" spans="1:18" x14ac:dyDescent="0.25">
      <c r="A30" s="54"/>
      <c r="P30" s="77"/>
    </row>
  </sheetData>
  <mergeCells count="12">
    <mergeCell ref="M2:O2"/>
    <mergeCell ref="A22:A28"/>
    <mergeCell ref="B22:B23"/>
    <mergeCell ref="B24:B28"/>
    <mergeCell ref="A29:B29"/>
    <mergeCell ref="A3:A10"/>
    <mergeCell ref="B3:B6"/>
    <mergeCell ref="B8:B10"/>
    <mergeCell ref="A11:A21"/>
    <mergeCell ref="B11:B15"/>
    <mergeCell ref="B16:B18"/>
    <mergeCell ref="B19:B21"/>
  </mergeCells>
  <pageMargins left="0.70866141732283472" right="0.70866141732283472" top="0.74803149606299213" bottom="0.74803149606299213" header="0.31496062992125984" footer="0.31496062992125984"/>
  <pageSetup paperSize="8" scale="55" orientation="landscape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12"/>
  <sheetViews>
    <sheetView workbookViewId="0">
      <selection activeCell="C13" sqref="C13"/>
    </sheetView>
  </sheetViews>
  <sheetFormatPr defaultRowHeight="15" x14ac:dyDescent="0.25"/>
  <cols>
    <col min="1" max="1" width="20.5703125" customWidth="1"/>
    <col min="2" max="2" width="44.42578125" customWidth="1"/>
    <col min="3" max="4" width="23.85546875" style="61" customWidth="1"/>
    <col min="5" max="5" width="25.42578125" style="61" customWidth="1"/>
  </cols>
  <sheetData>
    <row r="3" spans="1:5" x14ac:dyDescent="0.25">
      <c r="A3" s="24"/>
      <c r="B3" s="58" t="s">
        <v>2</v>
      </c>
      <c r="C3" s="58">
        <v>2018</v>
      </c>
      <c r="D3" s="58">
        <v>2019</v>
      </c>
      <c r="E3" s="58">
        <v>2020</v>
      </c>
    </row>
    <row r="4" spans="1:5" ht="48" customHeight="1" x14ac:dyDescent="0.25">
      <c r="A4" s="25" t="s">
        <v>31</v>
      </c>
      <c r="B4" s="32" t="s">
        <v>29</v>
      </c>
      <c r="C4" s="59">
        <v>0</v>
      </c>
      <c r="D4" s="59">
        <v>6</v>
      </c>
      <c r="E4" s="60">
        <v>9</v>
      </c>
    </row>
    <row r="5" spans="1:5" ht="48" customHeight="1" x14ac:dyDescent="0.25">
      <c r="A5" s="26" t="s">
        <v>32</v>
      </c>
      <c r="B5" s="32" t="s">
        <v>30</v>
      </c>
      <c r="C5" s="59">
        <v>0</v>
      </c>
      <c r="D5" s="59">
        <v>0</v>
      </c>
      <c r="E5" s="60">
        <v>3</v>
      </c>
    </row>
    <row r="6" spans="1:5" ht="48" customHeight="1" x14ac:dyDescent="0.25">
      <c r="A6" s="27" t="s">
        <v>33</v>
      </c>
      <c r="B6" s="32" t="s">
        <v>43</v>
      </c>
      <c r="C6" s="59">
        <v>0</v>
      </c>
      <c r="D6" s="59">
        <v>0</v>
      </c>
      <c r="E6" s="60">
        <v>0</v>
      </c>
    </row>
    <row r="7" spans="1:5" ht="43.5" customHeight="1" x14ac:dyDescent="0.25">
      <c r="A7" s="89" t="s">
        <v>34</v>
      </c>
      <c r="B7" s="31" t="s">
        <v>44</v>
      </c>
      <c r="C7" s="62"/>
      <c r="D7" s="62"/>
      <c r="E7" s="62"/>
    </row>
    <row r="8" spans="1:5" x14ac:dyDescent="0.25">
      <c r="A8" s="90"/>
      <c r="B8" s="29" t="s">
        <v>42</v>
      </c>
      <c r="C8" s="64">
        <v>3381</v>
      </c>
      <c r="D8" s="64">
        <v>15000</v>
      </c>
      <c r="E8" s="65">
        <v>10000</v>
      </c>
    </row>
    <row r="9" spans="1:5" x14ac:dyDescent="0.25">
      <c r="A9" s="90"/>
      <c r="B9" s="29" t="s">
        <v>41</v>
      </c>
      <c r="C9" s="65">
        <v>44022</v>
      </c>
      <c r="D9" s="65">
        <v>25000</v>
      </c>
      <c r="E9" s="65">
        <v>20000</v>
      </c>
    </row>
    <row r="10" spans="1:5" x14ac:dyDescent="0.25">
      <c r="A10" s="90"/>
      <c r="B10" s="29" t="s">
        <v>180</v>
      </c>
      <c r="C10" s="65">
        <v>45975</v>
      </c>
      <c r="D10" s="65">
        <v>35000</v>
      </c>
      <c r="E10" s="65">
        <v>20000</v>
      </c>
    </row>
    <row r="12" spans="1:5" ht="14.45" x14ac:dyDescent="0.3">
      <c r="C12" s="63"/>
      <c r="D12" s="63"/>
      <c r="E12" s="63"/>
    </row>
  </sheetData>
  <mergeCells count="1">
    <mergeCell ref="A7:A10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headerFooter>
    <oddFooter>&amp;CPodročje A: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opLeftCell="D1" workbookViewId="0">
      <selection activeCell="E16" sqref="E16"/>
    </sheetView>
  </sheetViews>
  <sheetFormatPr defaultRowHeight="15" x14ac:dyDescent="0.25"/>
  <cols>
    <col min="1" max="1" width="8" bestFit="1" customWidth="1"/>
    <col min="2" max="2" width="12.140625" customWidth="1"/>
    <col min="3" max="3" width="11.5703125" customWidth="1"/>
    <col min="4" max="4" width="10.85546875" customWidth="1"/>
    <col min="5" max="5" width="33.28515625" customWidth="1"/>
    <col min="6" max="12" width="22.7109375" customWidth="1"/>
  </cols>
  <sheetData>
    <row r="1" spans="1:12" ht="14.45" x14ac:dyDescent="0.3">
      <c r="F1" s="21" t="s">
        <v>17</v>
      </c>
      <c r="G1" s="21" t="s">
        <v>17</v>
      </c>
      <c r="H1" s="20" t="s">
        <v>18</v>
      </c>
      <c r="I1" s="20" t="s">
        <v>18</v>
      </c>
      <c r="J1" s="23" t="s">
        <v>20</v>
      </c>
      <c r="K1" s="22" t="s">
        <v>19</v>
      </c>
      <c r="L1" s="20" t="s">
        <v>21</v>
      </c>
    </row>
    <row r="2" spans="1:12" ht="9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8" t="s">
        <v>5</v>
      </c>
      <c r="G2" s="28" t="s">
        <v>185</v>
      </c>
      <c r="H2" s="28" t="s">
        <v>181</v>
      </c>
      <c r="I2" s="28" t="s">
        <v>182</v>
      </c>
      <c r="J2" s="28" t="s">
        <v>183</v>
      </c>
      <c r="K2" s="28" t="s">
        <v>184</v>
      </c>
      <c r="L2" s="28" t="s">
        <v>6</v>
      </c>
    </row>
    <row r="3" spans="1:12" ht="14.45" x14ac:dyDescent="0.3">
      <c r="A3" s="1"/>
      <c r="B3" s="1"/>
      <c r="C3" s="1"/>
      <c r="D3" s="1"/>
      <c r="E3" s="1"/>
      <c r="F3" s="28"/>
      <c r="G3" s="28"/>
      <c r="H3" s="28"/>
      <c r="I3" s="28"/>
      <c r="J3" s="28"/>
      <c r="K3" s="28"/>
      <c r="L3" s="28"/>
    </row>
    <row r="4" spans="1:12" ht="14.45" x14ac:dyDescent="0.3">
      <c r="A4" s="2"/>
      <c r="B4" s="3" t="s">
        <v>191</v>
      </c>
      <c r="C4" s="3">
        <v>2018</v>
      </c>
      <c r="D4" s="2" t="s">
        <v>8</v>
      </c>
      <c r="E4" s="3" t="s">
        <v>9</v>
      </c>
      <c r="F4" s="3"/>
      <c r="G4" s="2"/>
      <c r="H4" s="4"/>
      <c r="I4" s="4"/>
      <c r="J4" s="4">
        <v>1</v>
      </c>
      <c r="K4" s="4">
        <v>1</v>
      </c>
      <c r="L4" s="4"/>
    </row>
    <row r="5" spans="1:12" ht="30" x14ac:dyDescent="0.25">
      <c r="A5" s="5"/>
      <c r="B5" s="6" t="s">
        <v>191</v>
      </c>
      <c r="C5" s="7">
        <v>2018</v>
      </c>
      <c r="D5" s="5" t="s">
        <v>8</v>
      </c>
      <c r="E5" s="7" t="s">
        <v>10</v>
      </c>
      <c r="F5" s="7"/>
      <c r="G5" s="5"/>
      <c r="H5" s="8"/>
      <c r="I5" s="8"/>
      <c r="J5" s="8"/>
      <c r="K5" s="8"/>
      <c r="L5" s="8"/>
    </row>
    <row r="6" spans="1:12" ht="14.45" x14ac:dyDescent="0.3">
      <c r="A6" s="2"/>
      <c r="B6" s="3" t="s">
        <v>191</v>
      </c>
      <c r="C6" s="3">
        <v>2018</v>
      </c>
      <c r="D6" s="2" t="s">
        <v>11</v>
      </c>
      <c r="E6" s="3" t="s">
        <v>12</v>
      </c>
      <c r="F6" s="3"/>
      <c r="G6" s="2"/>
      <c r="H6" s="4"/>
      <c r="I6" s="4"/>
      <c r="J6" s="4"/>
      <c r="K6" s="4"/>
      <c r="L6" s="4"/>
    </row>
    <row r="7" spans="1:12" ht="14.45" x14ac:dyDescent="0.3">
      <c r="A7" s="5"/>
      <c r="B7" s="6" t="s">
        <v>191</v>
      </c>
      <c r="C7" s="7">
        <v>2018</v>
      </c>
      <c r="D7" s="5" t="s">
        <v>11</v>
      </c>
      <c r="E7" s="7" t="s">
        <v>13</v>
      </c>
      <c r="F7" s="7"/>
      <c r="G7" s="5"/>
      <c r="H7" s="8"/>
      <c r="I7" s="8"/>
      <c r="J7" s="8">
        <v>1</v>
      </c>
      <c r="K7" s="8">
        <v>4</v>
      </c>
      <c r="L7" s="8"/>
    </row>
    <row r="8" spans="1:12" ht="14.45" x14ac:dyDescent="0.3">
      <c r="A8" s="2"/>
      <c r="B8" s="3" t="s">
        <v>191</v>
      </c>
      <c r="C8" s="3">
        <v>2018</v>
      </c>
      <c r="D8" s="2" t="s">
        <v>14</v>
      </c>
      <c r="E8" s="3" t="s">
        <v>15</v>
      </c>
      <c r="F8" s="3"/>
      <c r="G8" s="2"/>
      <c r="H8" s="4">
        <v>1</v>
      </c>
      <c r="I8" s="4"/>
      <c r="J8" s="4"/>
      <c r="K8" s="4"/>
      <c r="L8" s="4"/>
    </row>
    <row r="9" spans="1:12" ht="14.45" x14ac:dyDescent="0.3">
      <c r="A9" s="5"/>
      <c r="B9" s="5"/>
      <c r="C9" s="5"/>
      <c r="D9" s="5"/>
      <c r="E9" s="7"/>
      <c r="F9" s="9">
        <f>SUM(F4:F8)</f>
        <v>0</v>
      </c>
      <c r="G9" s="9">
        <f t="shared" ref="G9:L9" si="0">SUM(G4:G8)</f>
        <v>0</v>
      </c>
      <c r="H9" s="10">
        <v>1</v>
      </c>
      <c r="I9" s="10">
        <f t="shared" si="0"/>
        <v>0</v>
      </c>
      <c r="J9" s="10">
        <f t="shared" si="0"/>
        <v>2</v>
      </c>
      <c r="K9" s="10">
        <f t="shared" si="0"/>
        <v>5</v>
      </c>
      <c r="L9" s="10">
        <f t="shared" si="0"/>
        <v>0</v>
      </c>
    </row>
    <row r="10" spans="1:12" ht="14.45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4.45" x14ac:dyDescent="0.3">
      <c r="A11" s="2"/>
      <c r="B11" s="3" t="s">
        <v>7</v>
      </c>
      <c r="C11" s="3">
        <v>2019</v>
      </c>
      <c r="D11" s="2" t="s">
        <v>8</v>
      </c>
      <c r="E11" s="3" t="s">
        <v>9</v>
      </c>
      <c r="F11" s="3">
        <v>1</v>
      </c>
      <c r="G11" s="2">
        <v>1</v>
      </c>
      <c r="H11" s="4"/>
      <c r="I11" s="4"/>
      <c r="J11" s="4">
        <v>2</v>
      </c>
      <c r="K11" s="4">
        <v>2</v>
      </c>
      <c r="L11" s="4"/>
    </row>
    <row r="12" spans="1:12" ht="30" x14ac:dyDescent="0.25">
      <c r="A12" s="5"/>
      <c r="B12" s="6" t="s">
        <v>7</v>
      </c>
      <c r="C12" s="7">
        <v>2019</v>
      </c>
      <c r="D12" s="5" t="s">
        <v>8</v>
      </c>
      <c r="E12" s="7" t="s">
        <v>10</v>
      </c>
      <c r="F12" s="7"/>
      <c r="G12" s="5"/>
      <c r="H12" s="8"/>
      <c r="I12" s="8"/>
      <c r="J12" s="8"/>
      <c r="K12" s="8"/>
      <c r="L12" s="8"/>
    </row>
    <row r="13" spans="1:12" ht="14.45" x14ac:dyDescent="0.3">
      <c r="A13" s="2"/>
      <c r="B13" s="3" t="s">
        <v>7</v>
      </c>
      <c r="C13" s="3">
        <v>2019</v>
      </c>
      <c r="D13" s="2" t="s">
        <v>11</v>
      </c>
      <c r="E13" s="3" t="s">
        <v>12</v>
      </c>
      <c r="F13" s="3"/>
      <c r="G13" s="2"/>
      <c r="H13" s="4"/>
      <c r="I13" s="4"/>
      <c r="J13" s="4"/>
      <c r="K13" s="4"/>
      <c r="L13" s="4"/>
    </row>
    <row r="14" spans="1:12" ht="14.45" x14ac:dyDescent="0.3">
      <c r="A14" s="5"/>
      <c r="B14" s="6" t="s">
        <v>7</v>
      </c>
      <c r="C14" s="7">
        <v>2019</v>
      </c>
      <c r="D14" s="5" t="s">
        <v>11</v>
      </c>
      <c r="E14" s="7" t="s">
        <v>13</v>
      </c>
      <c r="F14" s="7"/>
      <c r="G14" s="5"/>
      <c r="H14" s="8"/>
      <c r="I14" s="8"/>
      <c r="J14" s="8">
        <v>3</v>
      </c>
      <c r="K14" s="8">
        <v>6</v>
      </c>
      <c r="L14" s="8"/>
    </row>
    <row r="15" spans="1:12" ht="14.45" x14ac:dyDescent="0.3">
      <c r="A15" s="2"/>
      <c r="B15" s="3" t="s">
        <v>7</v>
      </c>
      <c r="C15" s="3">
        <v>2019</v>
      </c>
      <c r="D15" s="2" t="s">
        <v>14</v>
      </c>
      <c r="E15" s="3" t="s">
        <v>15</v>
      </c>
      <c r="F15" s="3"/>
      <c r="G15" s="2"/>
      <c r="H15" s="4">
        <v>1</v>
      </c>
      <c r="I15" s="4"/>
      <c r="J15" s="4"/>
      <c r="K15" s="4"/>
      <c r="L15" s="4"/>
    </row>
    <row r="16" spans="1:12" ht="14.45" x14ac:dyDescent="0.3">
      <c r="A16" s="5"/>
      <c r="B16" s="5"/>
      <c r="C16" s="5"/>
      <c r="D16" s="5"/>
      <c r="E16" s="7"/>
      <c r="F16" s="9">
        <f t="shared" ref="F16:L16" si="1">SUM(F11:F15)</f>
        <v>1</v>
      </c>
      <c r="G16" s="9">
        <f t="shared" si="1"/>
        <v>1</v>
      </c>
      <c r="H16" s="10">
        <f t="shared" si="1"/>
        <v>1</v>
      </c>
      <c r="I16" s="10">
        <f t="shared" si="1"/>
        <v>0</v>
      </c>
      <c r="J16" s="10">
        <f>SUM(J11:J15)</f>
        <v>5</v>
      </c>
      <c r="K16" s="10">
        <f t="shared" si="1"/>
        <v>8</v>
      </c>
      <c r="L16" s="10">
        <f t="shared" si="1"/>
        <v>0</v>
      </c>
    </row>
    <row r="17" spans="1:12" thickBo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5.75" thickTop="1" x14ac:dyDescent="0.25">
      <c r="A18" s="11"/>
      <c r="B18" s="12" t="s">
        <v>16</v>
      </c>
      <c r="C18" s="12">
        <v>2020</v>
      </c>
      <c r="D18" s="11" t="s">
        <v>8</v>
      </c>
      <c r="E18" s="12" t="s">
        <v>9</v>
      </c>
      <c r="F18" s="12">
        <v>1</v>
      </c>
      <c r="G18" s="11">
        <v>1</v>
      </c>
      <c r="H18" s="13"/>
      <c r="I18" s="13"/>
      <c r="J18" s="13">
        <v>2</v>
      </c>
      <c r="K18" s="13">
        <v>2</v>
      </c>
      <c r="L18" s="13"/>
    </row>
    <row r="19" spans="1:12" ht="30" x14ac:dyDescent="0.25">
      <c r="A19" s="2"/>
      <c r="B19" s="3" t="s">
        <v>16</v>
      </c>
      <c r="C19" s="3">
        <v>2020</v>
      </c>
      <c r="D19" s="2" t="s">
        <v>8</v>
      </c>
      <c r="E19" s="3" t="s">
        <v>10</v>
      </c>
      <c r="F19" s="3"/>
      <c r="G19" s="2"/>
      <c r="H19" s="4"/>
      <c r="I19" s="4"/>
      <c r="J19" s="4"/>
      <c r="K19" s="4"/>
      <c r="L19" s="4"/>
    </row>
    <row r="20" spans="1:12" x14ac:dyDescent="0.25">
      <c r="A20" s="5"/>
      <c r="B20" s="6" t="s">
        <v>16</v>
      </c>
      <c r="C20" s="7">
        <v>2020</v>
      </c>
      <c r="D20" s="5" t="s">
        <v>11</v>
      </c>
      <c r="E20" s="7" t="s">
        <v>12</v>
      </c>
      <c r="F20" s="7"/>
      <c r="G20" s="5"/>
      <c r="H20" s="8"/>
      <c r="I20" s="8"/>
      <c r="J20" s="8"/>
      <c r="K20" s="8"/>
      <c r="L20" s="8"/>
    </row>
    <row r="21" spans="1:12" x14ac:dyDescent="0.25">
      <c r="A21" s="2"/>
      <c r="B21" s="3" t="s">
        <v>16</v>
      </c>
      <c r="C21" s="3">
        <v>2020</v>
      </c>
      <c r="D21" s="2" t="s">
        <v>11</v>
      </c>
      <c r="E21" s="3" t="s">
        <v>13</v>
      </c>
      <c r="F21" s="3"/>
      <c r="G21" s="2"/>
      <c r="H21" s="4">
        <v>1</v>
      </c>
      <c r="I21" s="4">
        <v>1</v>
      </c>
      <c r="J21" s="4">
        <v>3</v>
      </c>
      <c r="K21" s="4">
        <v>6</v>
      </c>
      <c r="L21" s="4"/>
    </row>
    <row r="22" spans="1:12" x14ac:dyDescent="0.25">
      <c r="A22" s="5"/>
      <c r="B22" s="6" t="s">
        <v>16</v>
      </c>
      <c r="C22" s="7">
        <v>2020</v>
      </c>
      <c r="D22" s="5" t="s">
        <v>14</v>
      </c>
      <c r="E22" s="7" t="s">
        <v>15</v>
      </c>
      <c r="F22" s="7"/>
      <c r="G22" s="5"/>
      <c r="H22" s="8">
        <v>1</v>
      </c>
      <c r="I22" s="8"/>
      <c r="J22" s="8"/>
      <c r="K22" s="8"/>
      <c r="L22" s="8"/>
    </row>
    <row r="23" spans="1:12" x14ac:dyDescent="0.25">
      <c r="A23" s="14"/>
      <c r="B23" s="15"/>
      <c r="C23" s="15"/>
      <c r="D23" s="15"/>
      <c r="E23" s="16"/>
      <c r="F23" s="17">
        <f t="shared" ref="F23:L23" si="2">SUM(F18:F22)</f>
        <v>1</v>
      </c>
      <c r="G23" s="17">
        <f t="shared" si="2"/>
        <v>1</v>
      </c>
      <c r="H23" s="18">
        <f t="shared" si="2"/>
        <v>2</v>
      </c>
      <c r="I23" s="18">
        <f t="shared" si="2"/>
        <v>1</v>
      </c>
      <c r="J23" s="10">
        <f>SUM(J18:J22)</f>
        <v>5</v>
      </c>
      <c r="K23" s="10">
        <f t="shared" si="2"/>
        <v>8</v>
      </c>
      <c r="L23" s="10">
        <f t="shared" si="2"/>
        <v>0</v>
      </c>
    </row>
  </sheetData>
  <dataValidations count="1">
    <dataValidation type="list" allowBlank="1" showInputMessage="1" showErrorMessage="1" sqref="A11 A4">
      <formula1>clanica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>&amp;CPodročje B: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7"/>
  <sheetViews>
    <sheetView workbookViewId="0">
      <selection activeCell="D9" sqref="D9"/>
    </sheetView>
  </sheetViews>
  <sheetFormatPr defaultRowHeight="15" x14ac:dyDescent="0.25"/>
  <cols>
    <col min="2" max="6" width="33.5703125" customWidth="1"/>
  </cols>
  <sheetData>
    <row r="3" spans="1:5" ht="61.5" customHeight="1" x14ac:dyDescent="0.25">
      <c r="A3" s="19"/>
      <c r="B3" s="55" t="s">
        <v>2</v>
      </c>
      <c r="C3" s="55">
        <v>2018</v>
      </c>
      <c r="D3" s="55">
        <v>2019</v>
      </c>
      <c r="E3" s="55">
        <v>2020</v>
      </c>
    </row>
    <row r="4" spans="1:5" ht="61.5" customHeight="1" x14ac:dyDescent="0.25">
      <c r="A4" s="33" t="s">
        <v>23</v>
      </c>
      <c r="B4" s="55" t="s">
        <v>186</v>
      </c>
      <c r="C4" s="30"/>
      <c r="D4" s="30"/>
      <c r="E4" s="30">
        <v>1</v>
      </c>
    </row>
    <row r="5" spans="1:5" ht="61.5" customHeight="1" x14ac:dyDescent="0.25">
      <c r="A5" s="33" t="s">
        <v>24</v>
      </c>
      <c r="B5" s="55" t="s">
        <v>22</v>
      </c>
      <c r="C5" s="30"/>
      <c r="D5" s="30"/>
      <c r="E5" s="30"/>
    </row>
    <row r="6" spans="1:5" ht="61.5" customHeight="1" x14ac:dyDescent="0.25">
      <c r="A6" s="33" t="s">
        <v>25</v>
      </c>
      <c r="B6" s="55" t="s">
        <v>26</v>
      </c>
      <c r="C6" s="30">
        <v>1</v>
      </c>
      <c r="D6" s="30">
        <v>1</v>
      </c>
      <c r="E6" s="30">
        <v>2</v>
      </c>
    </row>
    <row r="7" spans="1:5" ht="61.5" customHeight="1" x14ac:dyDescent="0.25">
      <c r="A7" s="33" t="s">
        <v>27</v>
      </c>
      <c r="B7" s="55" t="s">
        <v>28</v>
      </c>
      <c r="C7" s="30"/>
      <c r="D7" s="30"/>
      <c r="E7" s="30">
        <v>2</v>
      </c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&amp;CPodročje B: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"/>
  <sheetViews>
    <sheetView workbookViewId="0">
      <selection activeCell="D4" sqref="D4"/>
    </sheetView>
  </sheetViews>
  <sheetFormatPr defaultRowHeight="15" x14ac:dyDescent="0.25"/>
  <cols>
    <col min="1" max="1" width="9.85546875" customWidth="1"/>
    <col min="2" max="2" width="51.85546875" customWidth="1"/>
    <col min="3" max="5" width="28.42578125" customWidth="1"/>
    <col min="6" max="6" width="34.42578125" customWidth="1"/>
  </cols>
  <sheetData>
    <row r="2" spans="1:5" x14ac:dyDescent="0.25">
      <c r="A2" s="19"/>
      <c r="B2" s="55" t="s">
        <v>2</v>
      </c>
      <c r="C2" s="55">
        <v>2018</v>
      </c>
      <c r="D2" s="55">
        <v>2019</v>
      </c>
      <c r="E2" s="55">
        <v>2020</v>
      </c>
    </row>
    <row r="3" spans="1:5" ht="75.75" customHeight="1" x14ac:dyDescent="0.25">
      <c r="A3" s="33" t="s">
        <v>35</v>
      </c>
      <c r="B3" s="55" t="s">
        <v>40</v>
      </c>
      <c r="C3" s="56">
        <v>10</v>
      </c>
      <c r="D3" s="56">
        <v>15</v>
      </c>
      <c r="E3" s="56">
        <v>20</v>
      </c>
    </row>
    <row r="4" spans="1:5" ht="75.75" customHeight="1" x14ac:dyDescent="0.25">
      <c r="A4" s="33" t="s">
        <v>37</v>
      </c>
      <c r="B4" s="55" t="s">
        <v>36</v>
      </c>
      <c r="C4" s="56">
        <v>8</v>
      </c>
      <c r="D4" s="56">
        <v>8</v>
      </c>
      <c r="E4" s="56">
        <v>8</v>
      </c>
    </row>
    <row r="5" spans="1:5" ht="75.75" customHeight="1" x14ac:dyDescent="0.25">
      <c r="A5" s="33" t="s">
        <v>38</v>
      </c>
      <c r="B5" s="55" t="s">
        <v>187</v>
      </c>
      <c r="C5" s="56">
        <v>7</v>
      </c>
      <c r="D5" s="56">
        <v>7</v>
      </c>
      <c r="E5" s="56">
        <v>7</v>
      </c>
    </row>
    <row r="6" spans="1:5" ht="75.75" customHeight="1" x14ac:dyDescent="0.25">
      <c r="A6" s="33" t="s">
        <v>39</v>
      </c>
      <c r="B6" s="55" t="s">
        <v>188</v>
      </c>
      <c r="C6" s="56">
        <v>10</v>
      </c>
      <c r="D6" s="56">
        <v>15</v>
      </c>
      <c r="E6" s="56">
        <v>10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&amp;CPodročje C: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CB00320838C341B78F77C65B44CE05" ma:contentTypeVersion="0" ma:contentTypeDescription="Ustvari nov dokument." ma:contentTypeScope="" ma:versionID="2674895e5d246c4c19553566059ee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f364b8a4b0942fda4a0d8155e6e3cc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2A2105-03CF-41C8-BF50-2DF851043B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DD5D651-37DA-4FF4-9D32-CAA3B3C5C3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4EC50-6421-48D8-8C04-5467CD9B650E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UVOD</vt:lpstr>
      <vt:lpstr>RAZVOJNI CILJI</vt:lpstr>
      <vt:lpstr>KAKOVOST ŠTUDIJA</vt:lpstr>
      <vt:lpstr>INTERNACIONALIZACIJA1</vt:lpstr>
      <vt:lpstr>INTERNACIONALIZACIJA2</vt:lpstr>
      <vt:lpstr>SODELOVANJE Z OKOLJEM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Pongrac, Petra</dc:creator>
  <cp:lastModifiedBy>Zalar, Helena</cp:lastModifiedBy>
  <cp:lastPrinted>2018-09-10T06:05:52Z</cp:lastPrinted>
  <dcterms:created xsi:type="dcterms:W3CDTF">2018-06-05T12:23:53Z</dcterms:created>
  <dcterms:modified xsi:type="dcterms:W3CDTF">2018-09-10T11:19:12Z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0x01010029CB00320838C341B78F77C65B44CE05</vt:lpwstr>
  </property>
</Properties>
</file>