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<sst xmlns="http://schemas.openxmlformats.org/spreadsheetml/2006/main" count="944" uniqueCount="775">
  <si>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</si>
  <si>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</si>
  <si>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</si>
  <si>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</si>
  <si>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</si>
  <si>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</si>
  <si>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</si>
  <si>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</si>
  <si>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</si>
  <si>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</si>
  <si>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</si>
  <si>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</si>
  <si>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</si>
  <si>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</si>
  <si>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</si>
  <si>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</si>
  <si>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</si>
  <si>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</si>
  <si>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</si>
  <si>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</si>
  <si>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</si>
  <si>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</si>
  <si>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</si>
  <si>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</si>
  <si>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</si>
  <si>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</si>
  <si>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</si>
  <si>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</si>
  <si>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</si>
  <si>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</si>
  <si>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</si>
  <si>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</si>
  <si>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</si>
  <si>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</si>
  <si>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</si>
  <si>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</si>
  <si>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</si>
  <si>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</si>
  <si>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</si>
  <si>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</si>
  <si>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</si>
  <si>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</si>
  <si>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</si>
  <si>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</si>
  <si>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</si>
  <si>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</si>
  <si>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</si>
  <si>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</si>
  <si>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</si>
  <si>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</si>
  <si>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</si>
  <si>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</si>
  <si>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</si>
  <si>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</si>
  <si>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</si>
  <si>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</si>
  <si>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</si>
  <si>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</si>
  <si>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</si>
  <si>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</si>
  <si>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</si>
  <si>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</si>
  <si>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</si>
  <si>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</si>
  <si>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</si>
  <si>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</si>
  <si>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</si>
  <si>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</si>
  <si>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</si>
  <si>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</si>
  <si>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</si>
  <si>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</si>
  <si>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</si>
  <si>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</si>
  <si>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</si>
  <si>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</si>
  <si>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</si>
  <si>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</si>
  <si>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</si>
  <si>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</si>
  <si>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</si>
  <si>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</si>
  <si>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</si>
  <si>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</si>
  <si>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</si>
  <si>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</si>
  <si>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</si>
  <si>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</si>
  <si>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</si>
  <si>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</si>
  <si>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</si>
  <si>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</si>
  <si>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</si>
  <si>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</si>
  <si>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</si>
  <si>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</si>
  <si>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</si>
  <si>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</si>
  <si>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</si>
  <si>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</si>
  <si>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</si>
  <si>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</si>
  <si>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</si>
  <si>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</si>
  <si>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</si>
  <si>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</si>
  <si>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</si>
  <si>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</si>
  <si>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</si>
  <si>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</si>
  <si>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</si>
  <si>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</si>
  <si>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</si>
  <si>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</si>
  <si>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</si>
  <si>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</si>
  <si>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</si>
  <si>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</si>
  <si>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</si>
  <si>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</si>
  <si>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</si>
  <si>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</si>
  <si>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</si>
  <si>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</si>
  <si>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</si>
  <si>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</si>
  <si>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</si>
  <si>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</si>
  <si>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</si>
  <si>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</si>
  <si>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</si>
  <si>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</si>
  <si>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</si>
  <si>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</si>
  <si>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</si>
  <si>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</si>
  <si>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</si>
  <si>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</si>
  <si>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</si>
  <si>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</si>
  <si>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</si>
  <si>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</si>
  <si>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</si>
  <si>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</si>
  <si>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</si>
  <si>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</si>
  <si>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</si>
  <si>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</si>
  <si>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</si>
  <si>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</si>
  <si>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</si>
  <si>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</si>
  <si>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</si>
  <si>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</si>
  <si>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</si>
  <si>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</si>
  <si>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</si>
  <si>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</si>
  <si>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</si>
  <si>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</si>
  <si>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</si>
  <si>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</si>
  <si>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</si>
  <si>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</si>
  <si>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</si>
  <si>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</si>
  <si>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</si>
  <si>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</si>
  <si>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</si>
  <si>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</si>
  <si>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</si>
  <si>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</si>
  <si>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</si>
  <si>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</si>
  <si>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</si>
  <si>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</si>
  <si>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</si>
  <si>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</si>
  <si>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</si>
  <si>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</si>
  <si>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</si>
  <si>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</si>
  <si>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</si>
  <si>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</si>
  <si>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</si>
  <si>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</si>
  <si>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</si>
  <si>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</si>
  <si>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</si>
  <si>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</si>
  <si>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</si>
  <si>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</si>
  <si>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</si>
  <si>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</si>
  <si>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</si>
  <si>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</si>
  <si>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</si>
  <si>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</si>
  <si>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</si>
  <si>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</si>
  <si>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</si>
  <si>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</si>
  <si>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</si>
  <si>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</si>
  <si>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</si>
  <si>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</si>
  <si>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</si>
  <si>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</si>
  <si>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</si>
  <si>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</si>
  <si>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</si>
  <si>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</si>
  <si>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</si>
  <si>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</si>
  <si>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</si>
  <si>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</si>
  <si>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</si>
  <si>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</si>
  <si>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</si>
  <si>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</si>
  <si>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</si>
  <si>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</si>
  <si>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</si>
  <si>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</si>
  <si>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</si>
  <si>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</si>
  <si>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</si>
  <si>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</si>
  <si>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</si>
  <si>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</si>
  <si>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</si>
  <si>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</si>
  <si>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</si>
  <si>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</si>
  <si>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</si>
  <si>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</si>
  <si>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</si>
  <si>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</si>
  <si>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</si>
  <si>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</si>
  <si>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</si>
  <si>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</si>
  <si>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</si>
  <si>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</si>
  <si>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</si>
  <si>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</si>
  <si>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</si>
  <si>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</si>
  <si>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</si>
  <si>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</si>
  <si>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</si>
  <si>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</si>
  <si>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</si>
  <si>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</si>
  <si>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</si>
  <si>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</si>
  <si>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</si>
  <si>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</si>
  <si>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</si>
  <si>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</si>
  <si>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</si>
  <si>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</si>
  <si>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</si>
  <si>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</si>
  <si>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</si>
  <si>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</si>
  <si>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</si>
  <si>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</si>
  <si>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</si>
  <si>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</si>
  <si>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</si>
  <si>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</si>
  <si>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</si>
  <si>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</si>
  <si>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</si>
  <si>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</si>
  <si>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</si>
  <si>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</si>
  <si>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</si>
  <si>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</si>
  <si>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</si>
  <si>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</si>
  <si>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</si>
  <si>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</si>
  <si>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</si>
  <si>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</si>
  <si>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</si>
  <si>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</si>
  <si>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</si>
  <si>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</si>
  <si>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</si>
  <si>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</si>
  <si>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</si>
  <si>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</si>
  <si>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</si>
  <si>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</si>
  <si>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</si>
  <si>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</si>
  <si>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</si>
  <si>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</si>
  <si>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</si>
  <si>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</si>
  <si>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</si>
  <si>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</si>
  <si>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</si>
  <si>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</si>
  <si>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</si>
  <si>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</si>
  <si>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</si>
  <si>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</si>
  <si>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</si>
  <si>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</si>
  <si>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</si>
  <si>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</si>
  <si>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</si>
  <si>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</si>
  <si>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</si>
  <si>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</si>
  <si>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</si>
  <si>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</si>
  <si>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</si>
  <si>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</si>
  <si>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</si>
  <si>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</si>
  <si>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</si>
  <si>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</si>
  <si>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</si>
  <si>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</si>
  <si>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</si>
  <si>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</si>
  <si>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</si>
  <si>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</si>
  <si>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</si>
  <si>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</si>
  <si>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</si>
  <si>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</si>
  <si>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</si>
  <si>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</si>
  <si>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</si>
  <si>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</si>
  <si>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</si>
  <si>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</si>
  <si>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</si>
  <si>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</si>
  <si>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</si>
  <si>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</si>
  <si>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</si>
  <si>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</si>
  <si>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</si>
  <si>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</si>
  <si>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</si>
  <si>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</si>
  <si>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</si>
  <si>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</si>
  <si>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</si>
  <si>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</si>
  <si>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</si>
  <si>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</si>
  <si>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</si>
  <si>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</si>
  <si>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</si>
  <si>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</si>
  <si>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</si>
  <si>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</si>
  <si>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</si>
  <si>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</si>
  <si>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</si>
  <si>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</si>
  <si>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</si>
  <si>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</si>
  <si>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</si>
  <si>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</si>
  <si>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</si>
  <si>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</si>
  <si>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</si>
  <si>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</si>
  <si>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</si>
  <si>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</si>
  <si>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</si>
  <si>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</si>
  <si>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</si>
  <si>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</si>
  <si>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</si>
  <si>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</si>
  <si>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</si>
  <si>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</si>
  <si>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</si>
  <si>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</si>
  <si>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</si>
  <si>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</si>
  <si>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</si>
  <si>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</si>
  <si>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</si>
  <si>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</si>
  <si>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</si>
  <si>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</si>
  <si>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</si>
  <si>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</si>
  <si>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</si>
  <si>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</si>
  <si>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</si>
  <si>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</si>
  <si>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</si>
  <si>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</si>
  <si>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</si>
  <si>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</si>
  <si>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</si>
  <si>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</si>
  <si>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</si>
  <si>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</si>
  <si>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</si>
  <si>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</si>
  <si>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</si>
  <si>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</si>
  <si>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</si>
  <si>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</si>
  <si>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</si>
  <si>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</si>
  <si>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</si>
  <si>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</si>
  <si>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</si>
  <si>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</si>
  <si>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</si>
  <si>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</si>
  <si>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</si>
  <si>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</si>
  <si>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</si>
  <si>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</si>
  <si>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</si>
  <si>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</si>
  <si>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</si>
  <si>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</si>
  <si>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</si>
  <si>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</si>
  <si>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</si>
  <si>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</si>
  <si>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</si>
  <si>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</si>
  <si>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</si>
  <si>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</si>
  <si>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</si>
  <si>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</si>
  <si>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</si>
  <si>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</si>
  <si>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</si>
  <si>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</si>
  <si>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</si>
  <si>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</si>
  <si>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</si>
  <si>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</si>
  <si>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</si>
  <si>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</si>
  <si>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</si>
  <si>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</si>
  <si>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</si>
  <si>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</si>
  <si>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</si>
  <si>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</si>
  <si>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</si>
  <si>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</si>
  <si>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</si>
  <si>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</si>
  <si>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</si>
  <si>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</si>
  <si>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</si>
  <si>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</si>
  <si>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</si>
  <si>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</si>
  <si>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</si>
  <si>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</si>
  <si>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</si>
  <si>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</si>
  <si>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</si>
  <si>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</si>
  <si>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</si>
  <si>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</si>
  <si>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</si>
  <si>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</si>
  <si>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</si>
  <si>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</si>
  <si>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</si>
  <si>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</si>
  <si>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</si>
  <si>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</si>
  <si>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</si>
  <si>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</si>
  <si>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</si>
  <si>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</si>
  <si>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</si>
  <si>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</si>
  <si>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</si>
  <si>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</si>
  <si>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</si>
  <si>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</si>
  <si>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</si>
  <si>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</si>
  <si>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</si>
  <si>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</si>
  <si>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</si>
  <si>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</si>
  <si>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</si>
  <si>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</si>
  <si>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</si>
  <si>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</si>
  <si>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</si>
  <si>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</si>
  <si>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</si>
  <si>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</si>
  <si>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</si>
  <si>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</si>
  <si>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</si>
  <si>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</si>
  <si>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</si>
  <si>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</si>
  <si>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</si>
  <si>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</si>
  <si>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</si>
  <si>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</si>
  <si>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</si>
  <si>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</si>
  <si>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</si>
  <si>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</si>
  <si>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</si>
  <si>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</si>
  <si>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</si>
  <si>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</si>
  <si>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</si>
  <si>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</si>
  <si>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</si>
  <si>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</si>
  <si>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</si>
  <si>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</si>
  <si>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</si>
  <si>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</si>
  <si>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</si>
  <si>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</si>
  <si>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</si>
  <si>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</si>
  <si>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</si>
  <si>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</si>
  <si>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</si>
  <si>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</si>
  <si>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</si>
  <si>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</si>
  <si>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</si>
  <si>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</si>
  <si>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</si>
  <si>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</si>
  <si>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</si>
  <si>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</si>
  <si>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</si>
  <si>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</si>
  <si>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</si>
  <si>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</si>
  <si>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</si>
  <si>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</si>
  <si>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</si>
  <si>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</si>
  <si>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</si>
  <si>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</si>
  <si>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</si>
  <si>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</si>
  <si>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</si>
  <si>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</si>
  <si>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</si>
  <si>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</si>
  <si>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</si>
  <si>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</si>
  <si>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</si>
  <si>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</si>
  <si>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</si>
  <si>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</si>
  <si>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</si>
  <si>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</si>
  <si>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</si>
  <si>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</si>
  <si>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</si>
  <si>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</si>
  <si>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</si>
  <si>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</si>
  <si>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</si>
  <si>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</si>
  <si>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</si>
  <si>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</si>
  <si>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</si>
  <si>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</si>
  <si>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</si>
  <si>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</si>
  <si>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</si>
  <si>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</si>
  <si>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</si>
  <si>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</si>
  <si>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</si>
  <si>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</si>
  <si>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</si>
  <si>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</si>
  <si>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</si>
  <si>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</si>
  <si>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</si>
  <si>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</si>
  <si>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</si>
  <si>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</si>
  <si>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</si>
  <si>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</si>
  <si>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</si>
  <si>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</si>
  <si>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</si>
  <si>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</si>
  <si>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</si>
  <si>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</si>
  <si>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</si>
  <si>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</si>
  <si>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</si>
  <si>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</si>
  <si>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</si>
  <si>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</si>
  <si>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</si>
  <si>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</si>
  <si>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</si>
  <si>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</si>
  <si>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</si>
  <si>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</si>
  <si>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</si>
  <si>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</si>
  <si>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</si>
  <si>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</si>
  <si>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</si>
  <si>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</si>
  <si>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</si>
  <si>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</si>
  <si>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</si>
  <si>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</si>
  <si>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</si>
  <si>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</si>
  <si>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</si>
  <si>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</si>
  <si>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</si>
  <si>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</si>
  <si>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</si>
  <si>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</si>
  <si>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</si>
  <si>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</si>
  <si>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</si>
  <si>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</si>
  <si>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</si>
  <si>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</si>
  <si>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</si>
  <si>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</si>
  <si>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</si>
  <si>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</si>
  <si>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</si>
  <si>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</si>
  <si>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</si>
  <si>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</si>
  <si>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</si>
  <si>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</si>
  <si>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</si>
  <si>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</si>
  <si>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</si>
  <si>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</si>
  <si>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</si>
  <si>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</si>
  <si>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</si>
  <si>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</si>
  <si>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</si>
  <si>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</si>
  <si>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</si>
  <si>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</si>
  <si>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</si>
  <si>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</si>
  <si>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</si>
  <si>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</si>
  <si>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</si>
  <si>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</si>
  <si>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</si>
  <si>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</si>
  <si>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</si>
  <si>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</si>
  <si>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</si>
  <si>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</si>
  <si>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</si>
  <si>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</si>
  <si>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</si>
  <si>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</si>
  <si>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</si>
  <si>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</si>
  <si>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</si>
  <si>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</si>
  <si>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</si>
  <si>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</si>
  <si>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</si>
  <si>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</si>
  <si>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</si>
  <si>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</si>
  <si>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</si>
  <si>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</si>
  <si>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</si>
  <si>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</si>
  <si>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</si>
  <si>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</si>
  <si>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</si>
  <si>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</si>
  <si>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</si>
  <si>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</si>
  <si>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</si>
  <si>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</si>
  <si>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</si>
  <si>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</si>
  <si>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</si>
  <si>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</si>
  <si>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</si>
  <si>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</si>
  <si>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</si>
  <si>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</si>
  <si>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</si>
  <si>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</si>
  <si>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</si>
  <si>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</si>
  <si>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</si>
  <si>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</si>
  <si>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</si>
  <si>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</si>
  <si>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</si>
  <si>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</si>
  <si>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</si>
  <si>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</si>
  <si>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</si>
  <si>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</si>
  <si>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</si>
  <si>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</si>
  <si>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</si>
  <si>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</si>
  <si>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</si>
  <si>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</si>
  <si>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</si>
  <si>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</si>
  <si>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</si>
  <si>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</si>
  <si>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</si>
  <si>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</si>
  <si>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</si>
  <si>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</si>
  <si>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</si>
  <si>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</si>
  <si>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</si>
  <si>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 xml:space="preserve">Milan Bizjak         </t>
  </si>
  <si>
    <t>Mirjam Leskovšek</t>
  </si>
  <si>
    <t>Sabina Bračko</t>
  </si>
  <si>
    <t>Aleš Nagode</t>
  </si>
  <si>
    <t>Peter Fajfar</t>
  </si>
  <si>
    <t xml:space="preserve"> </t>
  </si>
  <si>
    <t xml:space="preserve">   </t>
  </si>
  <si>
    <t>Letna stopnja izkoriščenosti v % v 2014</t>
  </si>
  <si>
    <r>
      <t xml:space="preserve">MESEČNO POROČILO - ZA </t>
    </r>
    <r>
      <rPr>
        <b/>
        <sz val="11"/>
        <color indexed="10"/>
        <rFont val="Arial"/>
        <family val="2"/>
      </rPr>
      <t>JULIJ 2015</t>
    </r>
  </si>
  <si>
    <t>http://www.ntf.uni-lj.si/ntf/raziskovanje/raziskovalno-delo/raziskovalna-oprema/</t>
  </si>
  <si>
    <t>študijski proces</t>
  </si>
  <si>
    <t>3.st.</t>
  </si>
  <si>
    <t>Eureka MiniMASS</t>
  </si>
  <si>
    <t>Eureka ESPAL</t>
  </si>
  <si>
    <t>trg</t>
  </si>
  <si>
    <t>MIPOR</t>
  </si>
  <si>
    <t>MRG U.Kavčič</t>
  </si>
  <si>
    <t>Projekt MIZŠ "Po kreativni poti"</t>
  </si>
  <si>
    <t>doktorat   diloma</t>
  </si>
  <si>
    <t>Titus</t>
  </si>
  <si>
    <t>podipl.štud   dodopl.štud.</t>
  </si>
  <si>
    <t>Gorenje   Talum  MahleLetrika</t>
  </si>
  <si>
    <t>gp-pog-006/11,NTF:11/11</t>
  </si>
  <si>
    <t>štud.proc.</t>
  </si>
  <si>
    <t>diplom.delo  disertacija</t>
  </si>
  <si>
    <t>MR Teja Čeru</t>
  </si>
  <si>
    <t>ICP</t>
  </si>
  <si>
    <t>doktor.delo</t>
  </si>
  <si>
    <t>kalibracija</t>
  </si>
  <si>
    <t>dodipl.štud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</si>
</sst>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59">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thin"/>
      <top>
        <color indexed="63"/>
      </top>
      <bottom style="thin"/>
    </border>
    <border>
      <left style="thin"/>
      <right style="medium"/>
      <top>
        <color indexed="63"/>
      </top>
      <bottom style="thin"/>
    </border>
    <border>
      <left style="thin"/>
      <right/>
      <top/>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7" fillId="0" borderId="0" xfId="57">
      <alignment/>
      <protection/>
    </xf>
    <xf numFmtId="0" fontId="37" fillId="0" borderId="11" xfId="57" applyBorder="1">
      <alignment/>
      <protection/>
    </xf>
    <xf numFmtId="0" fontId="37" fillId="33" borderId="11" xfId="57" applyFill="1" applyBorder="1">
      <alignment/>
      <protection/>
    </xf>
    <xf numFmtId="0" fontId="37" fillId="33" borderId="0" xfId="57" applyFill="1">
      <alignment/>
      <protection/>
    </xf>
    <xf numFmtId="0" fontId="37" fillId="34" borderId="0" xfId="57" applyFill="1">
      <alignment/>
      <protection/>
    </xf>
    <xf numFmtId="0" fontId="5" fillId="0" borderId="0" xfId="57" applyFont="1">
      <alignment/>
      <protection/>
    </xf>
    <xf numFmtId="0" fontId="5" fillId="0" borderId="0" xfId="57"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3" applyAlignment="1" applyProtection="1">
      <alignment wrapText="1"/>
      <protection/>
    </xf>
    <xf numFmtId="0" fontId="7" fillId="0" borderId="0" xfId="0" applyFont="1" applyAlignment="1">
      <alignment wrapText="1"/>
    </xf>
    <xf numFmtId="0" fontId="1"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5" fillId="0" borderId="10" xfId="0" applyFont="1" applyBorder="1" applyAlignment="1">
      <alignment vertical="center" wrapText="1"/>
    </xf>
    <xf numFmtId="1" fontId="6" fillId="0" borderId="10" xfId="0" applyNumberFormat="1" applyFont="1" applyBorder="1" applyAlignment="1">
      <alignment horizontal="center" vertical="center"/>
    </xf>
    <xf numFmtId="0" fontId="55"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5"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5"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xf>
    <xf numFmtId="0" fontId="55"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49" fontId="55"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5"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5"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5"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3" applyFill="1" applyBorder="1" applyAlignment="1" applyProtection="1">
      <alignment horizontal="right" vertical="center" wrapText="1"/>
      <protection locked="0"/>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8" xfId="0" applyFont="1" applyFill="1" applyBorder="1" applyAlignment="1" applyProtection="1">
      <alignment horizontal="center" vertical="center" wrapText="1"/>
      <protection locked="0"/>
    </xf>
    <xf numFmtId="2" fontId="6" fillId="0" borderId="0" xfId="0" applyNumberFormat="1" applyFont="1" applyFill="1" applyAlignment="1">
      <alignment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 fontId="56" fillId="0" borderId="10" xfId="0" applyNumberFormat="1" applyFont="1" applyFill="1" applyBorder="1" applyAlignment="1">
      <alignment horizontal="center" vertical="center"/>
    </xf>
    <xf numFmtId="1" fontId="56" fillId="0" borderId="10" xfId="0" applyNumberFormat="1" applyFont="1" applyBorder="1" applyAlignment="1">
      <alignment horizontal="center" vertical="center"/>
    </xf>
    <xf numFmtId="1" fontId="56" fillId="37" borderId="10" xfId="0" applyNumberFormat="1" applyFont="1" applyFill="1" applyBorder="1" applyAlignment="1">
      <alignment horizontal="center" vertical="center"/>
    </xf>
    <xf numFmtId="1" fontId="56" fillId="0" borderId="10" xfId="0" applyNumberFormat="1" applyFont="1" applyFill="1" applyBorder="1" applyAlignment="1" applyProtection="1">
      <alignment horizontal="center" vertical="center"/>
      <protection locked="0"/>
    </xf>
    <xf numFmtId="1" fontId="57" fillId="0" borderId="10" xfId="0" applyNumberFormat="1" applyFont="1" applyFill="1" applyBorder="1" applyAlignment="1" applyProtection="1">
      <alignment horizontal="center" vertical="center"/>
      <protection locked="0"/>
    </xf>
    <xf numFmtId="1" fontId="57"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7"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0" fillId="41" borderId="28"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9" xfId="0" applyNumberFormat="1" applyFont="1" applyFill="1" applyBorder="1" applyAlignment="1">
      <alignment horizontal="center" vertical="center" wrapText="1"/>
    </xf>
    <xf numFmtId="0" fontId="10" fillId="41" borderId="2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6"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30"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31" xfId="0" applyNumberFormat="1" applyFont="1" applyFill="1" applyBorder="1" applyAlignment="1">
      <alignment horizontal="left" vertical="center" wrapText="1"/>
    </xf>
    <xf numFmtId="2" fontId="10" fillId="0" borderId="32"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9" xfId="0" applyFont="1" applyFill="1" applyBorder="1" applyAlignment="1">
      <alignment horizontal="left" vertical="center" wrapText="1"/>
    </xf>
    <xf numFmtId="0" fontId="7" fillId="0" borderId="33" xfId="0" applyFont="1" applyFill="1" applyBorder="1" applyAlignment="1" applyProtection="1">
      <alignment horizontal="centerContinuous" vertical="top" wrapText="1"/>
      <protection locked="0"/>
    </xf>
    <xf numFmtId="0" fontId="7" fillId="36" borderId="34" xfId="0" applyFont="1" applyFill="1" applyBorder="1" applyAlignment="1" applyProtection="1">
      <alignment horizontal="center" vertical="top" wrapText="1"/>
      <protection locked="0"/>
    </xf>
    <xf numFmtId="0" fontId="7" fillId="36" borderId="34" xfId="0" applyFont="1" applyFill="1" applyBorder="1" applyAlignment="1" applyProtection="1">
      <alignment horizontal="centerContinuous" vertical="top" wrapText="1"/>
      <protection locked="0"/>
    </xf>
    <xf numFmtId="0" fontId="7" fillId="36" borderId="35" xfId="0" applyFont="1" applyFill="1" applyBorder="1" applyAlignment="1" applyProtection="1">
      <alignment horizontal="centerContinuous" vertical="top" wrapText="1"/>
      <protection locked="0"/>
    </xf>
    <xf numFmtId="0" fontId="7" fillId="36" borderId="28"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58" fillId="0" borderId="0" xfId="0" applyFont="1" applyAlignment="1" applyProtection="1">
      <alignment horizontal="right"/>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35"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xdr:row>
      <xdr:rowOff>142875</xdr:rowOff>
    </xdr:from>
    <xdr:ext cx="180975" cy="266700"/>
    <xdr:sp fLocksText="0">
      <xdr:nvSpPr>
        <xdr:cNvPr id="1"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5</xdr:row>
      <xdr:rowOff>142875</xdr:rowOff>
    </xdr:from>
    <xdr:ext cx="180975" cy="266700"/>
    <xdr:sp fLocksText="0">
      <xdr:nvSpPr>
        <xdr:cNvPr id="2"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9" zoomScaleNormal="69" zoomScaleSheetLayoutView="75" zoomScalePageLayoutView="0" workbookViewId="0" topLeftCell="E1">
      <pane ySplit="4" topLeftCell="A14" activePane="bottomLeft" state="frozen"/>
      <selection pane="topLeft" activeCell="M1" sqref="M1"/>
      <selection pane="bottomLeft" activeCell="AS6" sqref="AS6"/>
    </sheetView>
  </sheetViews>
  <sheetFormatPr defaultColWidth="9.140625" defaultRowHeight="12.75"/>
  <cols>
    <col min="1" max="1" width="28.7109375" style="4" hidden="1" customWidth="1"/>
    <col min="2" max="2" width="4.8515625" style="1" hidden="1" customWidth="1"/>
    <col min="3" max="3" width="9.140625" style="1" hidden="1" customWidth="1"/>
    <col min="4" max="4" width="0.13671875" style="17" hidden="1" customWidth="1"/>
    <col min="5" max="5" width="17.421875" style="1" customWidth="1"/>
    <col min="6" max="6" width="9.28125" style="1" customWidth="1"/>
    <col min="7" max="7" width="20.57421875" style="1" customWidth="1"/>
    <col min="8" max="8" width="11.8515625" style="1" customWidth="1"/>
    <col min="9" max="9" width="14.421875" style="1" hidden="1" customWidth="1"/>
    <col min="10" max="11" width="14.7109375" style="1" hidden="1" customWidth="1"/>
    <col min="12" max="12" width="20.00390625" style="1" hidden="1" customWidth="1"/>
    <col min="13" max="13" width="23.140625" style="1" hidden="1" customWidth="1"/>
    <col min="14" max="14" width="24.140625" style="1" hidden="1" customWidth="1"/>
    <col min="15" max="15" width="16.421875" style="1" hidden="1" customWidth="1"/>
    <col min="16" max="16" width="15.00390625" style="1" hidden="1" customWidth="1"/>
    <col min="17" max="18" width="13.00390625" style="2" hidden="1" customWidth="1"/>
    <col min="19" max="19" width="9.140625" style="2" hidden="1" customWidth="1"/>
    <col min="20" max="20" width="6.421875" style="2" hidden="1" customWidth="1"/>
    <col min="21" max="21" width="7.8515625" style="1" hidden="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3"/>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3"/>
      <c r="X2" s="31"/>
      <c r="Y2" s="32"/>
      <c r="Z2" s="33"/>
      <c r="AA2" s="33"/>
      <c r="AB2" s="32"/>
      <c r="AC2" s="33"/>
      <c r="AD2" s="33"/>
      <c r="AE2" s="32"/>
      <c r="AF2" s="33"/>
      <c r="AG2" s="33"/>
      <c r="AH2" s="33"/>
      <c r="AI2" s="33"/>
      <c r="AJ2" s="33"/>
      <c r="AK2" s="33"/>
      <c r="AL2" s="33"/>
      <c r="AM2" s="33"/>
      <c r="AN2" s="33"/>
      <c r="AO2" s="34"/>
      <c r="AP2" s="34"/>
      <c r="AQ2" s="34"/>
      <c r="AR2" s="219" t="s">
        <v>486</v>
      </c>
      <c r="AS2" s="219"/>
      <c r="AT2" s="219"/>
      <c r="AU2" s="219"/>
      <c r="AV2" s="219"/>
      <c r="AW2" s="219"/>
      <c r="AX2" s="219"/>
    </row>
    <row r="3" spans="1:50" s="5" customFormat="1" ht="52.5" customHeight="1" thickBot="1">
      <c r="A3" s="191"/>
      <c r="B3" s="191"/>
      <c r="C3" s="192"/>
      <c r="D3" s="191"/>
      <c r="E3" s="191"/>
      <c r="F3" s="191"/>
      <c r="G3" s="193" t="s">
        <v>470</v>
      </c>
      <c r="H3" s="191"/>
      <c r="I3" s="191"/>
      <c r="J3" s="194"/>
      <c r="K3" s="191"/>
      <c r="L3" s="191"/>
      <c r="M3" s="191"/>
      <c r="N3" s="191"/>
      <c r="O3" s="195"/>
      <c r="P3" s="192"/>
      <c r="Q3" s="196"/>
      <c r="R3" s="223" t="s">
        <v>477</v>
      </c>
      <c r="S3" s="224"/>
      <c r="T3" s="224"/>
      <c r="U3" s="225"/>
      <c r="V3" s="197"/>
      <c r="W3" s="198"/>
      <c r="X3" s="199"/>
      <c r="Y3" s="226" t="s">
        <v>753</v>
      </c>
      <c r="Z3" s="227"/>
      <c r="AA3" s="227"/>
      <c r="AB3" s="227"/>
      <c r="AC3" s="227"/>
      <c r="AD3" s="227"/>
      <c r="AE3" s="227"/>
      <c r="AF3" s="227"/>
      <c r="AG3" s="227"/>
      <c r="AH3" s="227"/>
      <c r="AI3" s="227"/>
      <c r="AJ3" s="227"/>
      <c r="AK3" s="227"/>
      <c r="AL3" s="227"/>
      <c r="AM3" s="227"/>
      <c r="AN3" s="227"/>
      <c r="AO3" s="227"/>
      <c r="AP3" s="227"/>
      <c r="AQ3" s="228"/>
      <c r="AR3" s="220" t="s">
        <v>564</v>
      </c>
      <c r="AS3" s="221"/>
      <c r="AT3" s="222"/>
      <c r="AU3" s="210" t="s">
        <v>563</v>
      </c>
      <c r="AV3" s="211"/>
      <c r="AW3" s="212"/>
      <c r="AX3" s="212"/>
    </row>
    <row r="4" spans="1:50" s="5" customFormat="1" ht="93.75" customHeight="1" thickBot="1">
      <c r="A4" s="200" t="s">
        <v>12</v>
      </c>
      <c r="B4" s="200" t="s">
        <v>15</v>
      </c>
      <c r="C4" s="201" t="s">
        <v>478</v>
      </c>
      <c r="D4" s="200" t="s">
        <v>479</v>
      </c>
      <c r="E4" s="202" t="s">
        <v>480</v>
      </c>
      <c r="F4" s="202" t="s">
        <v>16</v>
      </c>
      <c r="G4" s="202" t="s">
        <v>17</v>
      </c>
      <c r="H4" s="202" t="s">
        <v>481</v>
      </c>
      <c r="I4" s="202" t="s">
        <v>482</v>
      </c>
      <c r="J4" s="203" t="s">
        <v>483</v>
      </c>
      <c r="K4" s="43" t="s">
        <v>488</v>
      </c>
      <c r="L4" s="202" t="s">
        <v>13</v>
      </c>
      <c r="M4" s="202" t="s">
        <v>19</v>
      </c>
      <c r="N4" s="202" t="s">
        <v>18</v>
      </c>
      <c r="O4" s="204" t="s">
        <v>14</v>
      </c>
      <c r="P4" s="205" t="s">
        <v>1</v>
      </c>
      <c r="Q4" s="42" t="s">
        <v>489</v>
      </c>
      <c r="R4" s="206" t="s">
        <v>2</v>
      </c>
      <c r="S4" s="206" t="s">
        <v>3</v>
      </c>
      <c r="T4" s="206" t="s">
        <v>4</v>
      </c>
      <c r="U4" s="207" t="s">
        <v>484</v>
      </c>
      <c r="V4" s="41" t="s">
        <v>752</v>
      </c>
      <c r="W4" s="166" t="s">
        <v>490</v>
      </c>
      <c r="X4" s="208" t="s">
        <v>485</v>
      </c>
      <c r="Y4" s="209" t="s">
        <v>491</v>
      </c>
      <c r="Z4" s="180" t="s">
        <v>5</v>
      </c>
      <c r="AA4" s="181" t="s">
        <v>6</v>
      </c>
      <c r="AB4" s="182" t="s">
        <v>7</v>
      </c>
      <c r="AC4" s="180" t="s">
        <v>8</v>
      </c>
      <c r="AD4" s="181" t="s">
        <v>6</v>
      </c>
      <c r="AE4" s="182" t="s">
        <v>7</v>
      </c>
      <c r="AF4" s="180" t="s">
        <v>9</v>
      </c>
      <c r="AG4" s="181" t="s">
        <v>6</v>
      </c>
      <c r="AH4" s="183" t="s">
        <v>7</v>
      </c>
      <c r="AI4" s="180" t="s">
        <v>10</v>
      </c>
      <c r="AJ4" s="181" t="s">
        <v>6</v>
      </c>
      <c r="AK4" s="183" t="s">
        <v>7</v>
      </c>
      <c r="AL4" s="180" t="s">
        <v>11</v>
      </c>
      <c r="AM4" s="181" t="s">
        <v>6</v>
      </c>
      <c r="AN4" s="183" t="s">
        <v>7</v>
      </c>
      <c r="AO4" s="180" t="s">
        <v>11</v>
      </c>
      <c r="AP4" s="181" t="s">
        <v>6</v>
      </c>
      <c r="AQ4" s="183" t="s">
        <v>7</v>
      </c>
      <c r="AR4" s="213" t="s">
        <v>252</v>
      </c>
      <c r="AS4" s="214" t="s">
        <v>250</v>
      </c>
      <c r="AT4" s="214" t="s">
        <v>248</v>
      </c>
      <c r="AU4" s="214" t="s">
        <v>565</v>
      </c>
      <c r="AV4" s="39" t="s">
        <v>487</v>
      </c>
      <c r="AW4" s="40" t="s">
        <v>20</v>
      </c>
      <c r="AX4" s="40" t="s">
        <v>466</v>
      </c>
    </row>
    <row r="5" spans="1:50" s="6" customFormat="1" ht="84">
      <c r="A5" s="184" t="s">
        <v>581</v>
      </c>
      <c r="B5" s="185">
        <v>1555</v>
      </c>
      <c r="C5" s="185">
        <v>8</v>
      </c>
      <c r="D5" s="184"/>
      <c r="E5" s="185" t="s">
        <v>746</v>
      </c>
      <c r="F5" s="185">
        <v>24022</v>
      </c>
      <c r="G5" s="184" t="s">
        <v>712</v>
      </c>
      <c r="H5" s="186">
        <v>2005</v>
      </c>
      <c r="I5" s="184" t="s">
        <v>713</v>
      </c>
      <c r="J5" s="111">
        <v>133449.31</v>
      </c>
      <c r="K5" s="187" t="s">
        <v>584</v>
      </c>
      <c r="L5" s="184" t="s">
        <v>585</v>
      </c>
      <c r="M5" s="184" t="s">
        <v>586</v>
      </c>
      <c r="N5" s="184" t="s">
        <v>714</v>
      </c>
      <c r="O5" s="184" t="s">
        <v>715</v>
      </c>
      <c r="P5" s="188" t="s">
        <v>716</v>
      </c>
      <c r="Q5" s="113">
        <v>22.53</v>
      </c>
      <c r="R5" s="113">
        <v>0</v>
      </c>
      <c r="S5" s="113">
        <v>1.77</v>
      </c>
      <c r="T5" s="113">
        <v>20.76</v>
      </c>
      <c r="U5" s="100">
        <f>SUM(R5:T5)</f>
        <v>22.53</v>
      </c>
      <c r="V5" s="189">
        <v>37.583333333333336</v>
      </c>
      <c r="W5" s="190">
        <v>100</v>
      </c>
      <c r="X5" s="149" t="s">
        <v>754</v>
      </c>
      <c r="Y5" s="170">
        <v>33</v>
      </c>
      <c r="Z5" s="216" t="s">
        <v>699</v>
      </c>
      <c r="AA5" s="177"/>
      <c r="AB5" s="178">
        <v>10</v>
      </c>
      <c r="AC5" s="176"/>
      <c r="AD5" s="177"/>
      <c r="AE5" s="178"/>
      <c r="AF5" s="176"/>
      <c r="AG5" s="177"/>
      <c r="AH5" s="178"/>
      <c r="AI5" s="176"/>
      <c r="AJ5" s="177"/>
      <c r="AK5" s="178"/>
      <c r="AL5" s="216" t="s">
        <v>755</v>
      </c>
      <c r="AM5" s="217" t="s">
        <v>756</v>
      </c>
      <c r="AN5" s="178">
        <v>8</v>
      </c>
      <c r="AO5" s="216"/>
      <c r="AP5" s="179"/>
      <c r="AQ5" s="178"/>
      <c r="AR5" s="126">
        <v>3</v>
      </c>
      <c r="AS5" s="127">
        <v>5</v>
      </c>
      <c r="AT5" s="127">
        <v>1</v>
      </c>
      <c r="AU5" s="150">
        <v>4</v>
      </c>
      <c r="AV5" s="136">
        <v>100</v>
      </c>
      <c r="AW5" s="137">
        <v>10</v>
      </c>
      <c r="AX5" s="138">
        <v>5</v>
      </c>
    </row>
    <row r="6" spans="1:52" s="6" customFormat="1" ht="114.75" customHeight="1">
      <c r="A6" s="59" t="s">
        <v>581</v>
      </c>
      <c r="B6" s="60">
        <v>1555</v>
      </c>
      <c r="C6" s="60">
        <v>2</v>
      </c>
      <c r="D6" s="59" t="s">
        <v>662</v>
      </c>
      <c r="E6" s="60" t="s">
        <v>663</v>
      </c>
      <c r="F6" s="60">
        <v>11625</v>
      </c>
      <c r="G6" s="59" t="s">
        <v>717</v>
      </c>
      <c r="H6" s="60">
        <v>2003</v>
      </c>
      <c r="I6" s="59" t="s">
        <v>718</v>
      </c>
      <c r="J6" s="215">
        <v>130047.47</v>
      </c>
      <c r="K6" s="62" t="s">
        <v>584</v>
      </c>
      <c r="L6" s="59" t="s">
        <v>594</v>
      </c>
      <c r="M6" s="59" t="s">
        <v>595</v>
      </c>
      <c r="N6" s="65" t="s">
        <v>719</v>
      </c>
      <c r="O6" s="59" t="s">
        <v>720</v>
      </c>
      <c r="P6" s="101" t="s">
        <v>721</v>
      </c>
      <c r="Q6" s="99">
        <v>57</v>
      </c>
      <c r="R6" s="102">
        <v>0</v>
      </c>
      <c r="S6" s="102">
        <v>42</v>
      </c>
      <c r="T6" s="102">
        <v>15</v>
      </c>
      <c r="U6" s="103">
        <f>SUM(R6:T6)</f>
        <v>57</v>
      </c>
      <c r="V6" s="160">
        <v>147.16666666666666</v>
      </c>
      <c r="W6" s="167">
        <v>95</v>
      </c>
      <c r="X6" s="149" t="s">
        <v>754</v>
      </c>
      <c r="Y6" s="170">
        <v>143</v>
      </c>
      <c r="Z6" s="171" t="s">
        <v>599</v>
      </c>
      <c r="AA6" s="9"/>
      <c r="AB6" s="155">
        <v>59</v>
      </c>
      <c r="AC6" s="171" t="s">
        <v>662</v>
      </c>
      <c r="AD6" s="9"/>
      <c r="AE6" s="155">
        <v>65</v>
      </c>
      <c r="AF6" s="171" t="s">
        <v>757</v>
      </c>
      <c r="AG6" s="9"/>
      <c r="AH6" s="155">
        <v>13</v>
      </c>
      <c r="AI6" s="171" t="s">
        <v>758</v>
      </c>
      <c r="AJ6" s="9"/>
      <c r="AK6" s="155">
        <v>13</v>
      </c>
      <c r="AL6" s="154"/>
      <c r="AM6" s="9"/>
      <c r="AN6" s="155"/>
      <c r="AO6" s="154"/>
      <c r="AP6" s="152"/>
      <c r="AQ6" s="155"/>
      <c r="AR6" s="128">
        <v>3</v>
      </c>
      <c r="AS6" s="129">
        <v>12</v>
      </c>
      <c r="AT6" s="129">
        <v>3</v>
      </c>
      <c r="AU6" s="150">
        <v>4</v>
      </c>
      <c r="AV6" s="139">
        <v>180.3</v>
      </c>
      <c r="AW6" s="129"/>
      <c r="AX6" s="140">
        <v>5</v>
      </c>
      <c r="AZ6" s="6" t="s">
        <v>750</v>
      </c>
    </row>
    <row r="7" spans="1:50" s="6" customFormat="1" ht="106.5" customHeight="1">
      <c r="A7" s="55" t="s">
        <v>581</v>
      </c>
      <c r="B7" s="56">
        <v>1555</v>
      </c>
      <c r="C7" s="56">
        <v>5</v>
      </c>
      <c r="D7" s="55" t="s">
        <v>662</v>
      </c>
      <c r="E7" s="56" t="s">
        <v>749</v>
      </c>
      <c r="F7" s="56">
        <v>5204</v>
      </c>
      <c r="G7" s="55" t="s">
        <v>722</v>
      </c>
      <c r="H7" s="56">
        <v>2004</v>
      </c>
      <c r="I7" s="55" t="s">
        <v>723</v>
      </c>
      <c r="J7" s="61">
        <v>82242.9</v>
      </c>
      <c r="K7" s="58" t="s">
        <v>584</v>
      </c>
      <c r="L7" s="55" t="s">
        <v>724</v>
      </c>
      <c r="M7" s="104" t="s">
        <v>725</v>
      </c>
      <c r="N7" s="105" t="s">
        <v>726</v>
      </c>
      <c r="O7" s="106" t="s">
        <v>727</v>
      </c>
      <c r="P7" s="60">
        <v>260424</v>
      </c>
      <c r="Q7" s="99">
        <v>53.22</v>
      </c>
      <c r="R7" s="102">
        <v>0</v>
      </c>
      <c r="S7" s="102">
        <v>5.74</v>
      </c>
      <c r="T7" s="102">
        <v>47.48</v>
      </c>
      <c r="U7" s="103">
        <f aca="true" t="shared" si="0" ref="U7:U25">SUM(R7:T7)</f>
        <v>53.22</v>
      </c>
      <c r="V7" s="160">
        <v>51.5</v>
      </c>
      <c r="W7" s="167">
        <v>100</v>
      </c>
      <c r="X7" s="149" t="s">
        <v>754</v>
      </c>
      <c r="Y7" s="170">
        <v>34</v>
      </c>
      <c r="Z7" s="154"/>
      <c r="AA7" s="9"/>
      <c r="AB7" s="155"/>
      <c r="AC7" s="154"/>
      <c r="AD7" s="9"/>
      <c r="AE7" s="155"/>
      <c r="AF7" s="154"/>
      <c r="AG7" s="9"/>
      <c r="AH7" s="155"/>
      <c r="AI7" s="154"/>
      <c r="AJ7" s="9"/>
      <c r="AK7" s="155"/>
      <c r="AL7" s="171"/>
      <c r="AM7" s="9"/>
      <c r="AN7" s="155"/>
      <c r="AO7" s="154"/>
      <c r="AP7" s="152"/>
      <c r="AQ7" s="155"/>
      <c r="AR7" s="130">
        <v>3</v>
      </c>
      <c r="AS7" s="131">
        <v>10</v>
      </c>
      <c r="AT7" s="131">
        <v>1</v>
      </c>
      <c r="AU7" s="150">
        <v>44</v>
      </c>
      <c r="AV7" s="141">
        <v>180.6</v>
      </c>
      <c r="AW7" s="142"/>
      <c r="AX7" s="140">
        <v>5</v>
      </c>
    </row>
    <row r="8" spans="1:50" s="6" customFormat="1" ht="159" customHeight="1">
      <c r="A8" s="107" t="s">
        <v>581</v>
      </c>
      <c r="B8" s="107">
        <v>1555</v>
      </c>
      <c r="C8" s="108">
        <v>13</v>
      </c>
      <c r="D8" s="109"/>
      <c r="E8" s="110" t="s">
        <v>728</v>
      </c>
      <c r="F8" s="110">
        <v>8610</v>
      </c>
      <c r="G8" s="109" t="s">
        <v>729</v>
      </c>
      <c r="H8" s="110">
        <v>2004</v>
      </c>
      <c r="I8" s="109" t="s">
        <v>730</v>
      </c>
      <c r="J8" s="111">
        <v>129560.41</v>
      </c>
      <c r="K8" s="112" t="s">
        <v>584</v>
      </c>
      <c r="L8" s="109" t="s">
        <v>585</v>
      </c>
      <c r="M8" s="55" t="s">
        <v>586</v>
      </c>
      <c r="N8" s="55" t="s">
        <v>731</v>
      </c>
      <c r="O8" s="109" t="s">
        <v>732</v>
      </c>
      <c r="P8" s="60">
        <v>901593</v>
      </c>
      <c r="Q8" s="99">
        <v>30.98</v>
      </c>
      <c r="R8" s="99">
        <v>0</v>
      </c>
      <c r="S8" s="113">
        <v>1.29</v>
      </c>
      <c r="T8" s="99">
        <v>29.69</v>
      </c>
      <c r="U8" s="100">
        <f t="shared" si="0"/>
        <v>30.98</v>
      </c>
      <c r="V8" s="161">
        <v>24</v>
      </c>
      <c r="W8" s="167">
        <v>100</v>
      </c>
      <c r="X8" s="149" t="s">
        <v>754</v>
      </c>
      <c r="Y8" s="170">
        <v>20</v>
      </c>
      <c r="Z8" s="171"/>
      <c r="AA8" s="9"/>
      <c r="AB8" s="155"/>
      <c r="AC8" s="154"/>
      <c r="AD8" s="9"/>
      <c r="AE8" s="155"/>
      <c r="AF8" s="154"/>
      <c r="AG8" s="9"/>
      <c r="AH8" s="155"/>
      <c r="AI8" s="154"/>
      <c r="AJ8" s="9"/>
      <c r="AK8" s="155"/>
      <c r="AL8" s="171" t="s">
        <v>755</v>
      </c>
      <c r="AM8" s="173"/>
      <c r="AN8" s="155">
        <v>4</v>
      </c>
      <c r="AO8" s="171" t="s">
        <v>759</v>
      </c>
      <c r="AP8" s="172" t="s">
        <v>760</v>
      </c>
      <c r="AQ8" s="155">
        <v>3</v>
      </c>
      <c r="AR8" s="132">
        <v>3</v>
      </c>
      <c r="AS8" s="133">
        <v>10</v>
      </c>
      <c r="AT8" s="133">
        <v>1</v>
      </c>
      <c r="AU8" s="150">
        <v>4</v>
      </c>
      <c r="AV8" s="143">
        <v>99.1</v>
      </c>
      <c r="AW8" s="137">
        <v>10</v>
      </c>
      <c r="AX8" s="144">
        <v>5</v>
      </c>
    </row>
    <row r="9" spans="1:50" s="6" customFormat="1" ht="114.75" customHeight="1">
      <c r="A9" s="55" t="s">
        <v>581</v>
      </c>
      <c r="B9" s="56">
        <v>1555</v>
      </c>
      <c r="C9" s="56">
        <v>11</v>
      </c>
      <c r="D9" s="55"/>
      <c r="E9" s="56" t="s">
        <v>747</v>
      </c>
      <c r="F9" s="56">
        <v>11411</v>
      </c>
      <c r="G9" s="55" t="s">
        <v>582</v>
      </c>
      <c r="H9" s="56">
        <v>2003</v>
      </c>
      <c r="I9" s="55" t="s">
        <v>583</v>
      </c>
      <c r="J9" s="57">
        <v>58828.49</v>
      </c>
      <c r="K9" s="58" t="s">
        <v>584</v>
      </c>
      <c r="L9" s="55" t="s">
        <v>585</v>
      </c>
      <c r="M9" s="55" t="s">
        <v>586</v>
      </c>
      <c r="N9" s="55" t="s">
        <v>587</v>
      </c>
      <c r="O9" s="55" t="s">
        <v>588</v>
      </c>
      <c r="P9" s="60" t="s">
        <v>733</v>
      </c>
      <c r="Q9" s="99">
        <v>4.56</v>
      </c>
      <c r="R9" s="99">
        <v>0</v>
      </c>
      <c r="S9" s="99">
        <v>4.56</v>
      </c>
      <c r="T9" s="99">
        <v>0</v>
      </c>
      <c r="U9" s="100">
        <f t="shared" si="0"/>
        <v>4.56</v>
      </c>
      <c r="V9" s="160">
        <v>77.91666666666667</v>
      </c>
      <c r="W9" s="167">
        <v>100</v>
      </c>
      <c r="X9" s="149" t="s">
        <v>754</v>
      </c>
      <c r="Y9" s="170">
        <v>6</v>
      </c>
      <c r="Z9" s="171" t="s">
        <v>761</v>
      </c>
      <c r="AA9" s="9"/>
      <c r="AB9" s="172">
        <v>13</v>
      </c>
      <c r="AC9" s="171" t="s">
        <v>762</v>
      </c>
      <c r="AD9" s="9"/>
      <c r="AE9" s="155">
        <v>34</v>
      </c>
      <c r="AF9" s="154"/>
      <c r="AG9" s="9"/>
      <c r="AH9" s="155"/>
      <c r="AI9" s="154"/>
      <c r="AJ9" s="9"/>
      <c r="AK9" s="155"/>
      <c r="AL9" s="171" t="s">
        <v>773</v>
      </c>
      <c r="AM9" s="9"/>
      <c r="AN9" s="155">
        <v>2</v>
      </c>
      <c r="AO9" s="171"/>
      <c r="AP9" s="172"/>
      <c r="AQ9" s="155"/>
      <c r="AR9" s="135">
        <v>1</v>
      </c>
      <c r="AS9" s="134">
        <v>9</v>
      </c>
      <c r="AT9" s="134">
        <v>1</v>
      </c>
      <c r="AU9" s="150">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60">
        <v>42.916666666666664</v>
      </c>
      <c r="W10" s="167">
        <v>100</v>
      </c>
      <c r="X10" s="149" t="s">
        <v>754</v>
      </c>
      <c r="Y10" s="170">
        <v>43</v>
      </c>
      <c r="Z10" s="171" t="s">
        <v>599</v>
      </c>
      <c r="AA10" s="9"/>
      <c r="AB10" s="155">
        <v>24</v>
      </c>
      <c r="AC10" s="171"/>
      <c r="AD10" s="9"/>
      <c r="AE10" s="155"/>
      <c r="AF10" s="171"/>
      <c r="AG10" s="9"/>
      <c r="AH10" s="155"/>
      <c r="AI10" s="154"/>
      <c r="AJ10" s="9"/>
      <c r="AK10" s="155"/>
      <c r="AL10" s="171" t="s">
        <v>755</v>
      </c>
      <c r="AM10" s="173" t="s">
        <v>763</v>
      </c>
      <c r="AN10" s="155">
        <v>17</v>
      </c>
      <c r="AO10" s="171" t="s">
        <v>759</v>
      </c>
      <c r="AP10" s="172" t="s">
        <v>764</v>
      </c>
      <c r="AQ10" s="155">
        <v>3</v>
      </c>
      <c r="AR10" s="130">
        <v>3</v>
      </c>
      <c r="AS10" s="131">
        <v>4</v>
      </c>
      <c r="AT10" s="131">
        <v>4</v>
      </c>
      <c r="AU10" s="150">
        <v>44</v>
      </c>
      <c r="AV10" s="146">
        <v>328</v>
      </c>
      <c r="AW10" s="142"/>
      <c r="AX10" s="140">
        <v>5</v>
      </c>
    </row>
    <row r="11" spans="1:50" s="7" customFormat="1" ht="92.25" customHeight="1">
      <c r="A11" s="59" t="s">
        <v>598</v>
      </c>
      <c r="B11" s="60">
        <v>1555</v>
      </c>
      <c r="C11" s="60">
        <v>5</v>
      </c>
      <c r="D11" s="59" t="s">
        <v>599</v>
      </c>
      <c r="E11" s="60" t="s">
        <v>748</v>
      </c>
      <c r="F11" s="63">
        <v>24381</v>
      </c>
      <c r="G11" s="59" t="s">
        <v>600</v>
      </c>
      <c r="H11" s="60">
        <v>2002</v>
      </c>
      <c r="I11" s="59" t="s">
        <v>601</v>
      </c>
      <c r="J11" s="64">
        <v>154745.9</v>
      </c>
      <c r="K11" s="62" t="s">
        <v>602</v>
      </c>
      <c r="L11" s="59" t="s">
        <v>594</v>
      </c>
      <c r="M11" s="59" t="s">
        <v>603</v>
      </c>
      <c r="N11" s="59" t="s">
        <v>604</v>
      </c>
      <c r="O11" s="59" t="s">
        <v>605</v>
      </c>
      <c r="P11" s="60" t="s">
        <v>734</v>
      </c>
      <c r="Q11" s="99">
        <v>128.7</v>
      </c>
      <c r="R11" s="102">
        <v>0</v>
      </c>
      <c r="S11" s="102">
        <v>5.8</v>
      </c>
      <c r="T11" s="102">
        <v>122.9</v>
      </c>
      <c r="U11" s="103">
        <f t="shared" si="0"/>
        <v>128.70000000000002</v>
      </c>
      <c r="V11" s="160">
        <v>49.083333333333336</v>
      </c>
      <c r="W11" s="167">
        <v>100</v>
      </c>
      <c r="X11" s="149" t="s">
        <v>754</v>
      </c>
      <c r="Y11" s="170">
        <v>70</v>
      </c>
      <c r="Z11" s="171" t="s">
        <v>599</v>
      </c>
      <c r="AA11" s="9"/>
      <c r="AB11" s="155">
        <v>28</v>
      </c>
      <c r="AC11" s="154"/>
      <c r="AD11" s="9"/>
      <c r="AE11" s="155"/>
      <c r="AF11" s="171"/>
      <c r="AG11" s="9"/>
      <c r="AH11" s="155"/>
      <c r="AI11" s="154"/>
      <c r="AJ11" s="9"/>
      <c r="AK11" s="155"/>
      <c r="AL11" s="171" t="s">
        <v>755</v>
      </c>
      <c r="AM11" s="173" t="s">
        <v>765</v>
      </c>
      <c r="AN11" s="155">
        <v>11</v>
      </c>
      <c r="AO11" s="171" t="s">
        <v>759</v>
      </c>
      <c r="AP11" s="172" t="s">
        <v>766</v>
      </c>
      <c r="AQ11" s="155">
        <v>6</v>
      </c>
      <c r="AR11" s="130">
        <v>3</v>
      </c>
      <c r="AS11" s="131">
        <v>5</v>
      </c>
      <c r="AT11" s="131">
        <v>1</v>
      </c>
      <c r="AU11" s="150">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735</v>
      </c>
      <c r="Q12" s="99">
        <v>98.86</v>
      </c>
      <c r="R12" s="102">
        <v>9.94</v>
      </c>
      <c r="S12" s="102">
        <v>1.2</v>
      </c>
      <c r="T12" s="102">
        <v>87.72</v>
      </c>
      <c r="U12" s="103">
        <f t="shared" si="0"/>
        <v>98.86</v>
      </c>
      <c r="V12" s="160">
        <v>6</v>
      </c>
      <c r="W12" s="167">
        <v>100</v>
      </c>
      <c r="X12" s="149" t="s">
        <v>754</v>
      </c>
      <c r="Y12" s="170">
        <v>0</v>
      </c>
      <c r="Z12" s="154"/>
      <c r="AA12" s="9"/>
      <c r="AB12" s="155"/>
      <c r="AC12" s="154"/>
      <c r="AD12" s="9"/>
      <c r="AE12" s="155"/>
      <c r="AF12" s="154"/>
      <c r="AG12" s="9"/>
      <c r="AH12" s="155"/>
      <c r="AI12" s="154"/>
      <c r="AJ12" s="9"/>
      <c r="AK12" s="155"/>
      <c r="AL12" s="171"/>
      <c r="AM12" s="173"/>
      <c r="AN12" s="155"/>
      <c r="AO12" s="154"/>
      <c r="AP12" s="152"/>
      <c r="AQ12" s="155"/>
      <c r="AR12" s="130">
        <v>1</v>
      </c>
      <c r="AS12" s="131">
        <v>4</v>
      </c>
      <c r="AT12" s="131">
        <v>1</v>
      </c>
      <c r="AU12" s="150">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62">
        <v>19.416666666666668</v>
      </c>
      <c r="W13" s="167">
        <v>100</v>
      </c>
      <c r="X13" s="149" t="s">
        <v>754</v>
      </c>
      <c r="Y13" s="170">
        <v>19</v>
      </c>
      <c r="Z13" s="154"/>
      <c r="AA13" s="9"/>
      <c r="AB13" s="155"/>
      <c r="AC13" s="154"/>
      <c r="AD13" s="9"/>
      <c r="AE13" s="155"/>
      <c r="AF13" s="154"/>
      <c r="AG13" s="9"/>
      <c r="AH13" s="155"/>
      <c r="AI13" s="154"/>
      <c r="AJ13" s="9"/>
      <c r="AK13" s="155"/>
      <c r="AL13" s="154"/>
      <c r="AM13" s="9"/>
      <c r="AN13" s="155"/>
      <c r="AO13" s="171" t="s">
        <v>759</v>
      </c>
      <c r="AP13" s="172" t="s">
        <v>767</v>
      </c>
      <c r="AQ13" s="155">
        <v>17</v>
      </c>
      <c r="AR13" s="130">
        <v>3</v>
      </c>
      <c r="AS13" s="131">
        <v>10</v>
      </c>
      <c r="AT13" s="131">
        <v>4</v>
      </c>
      <c r="AU13" s="150">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739</v>
      </c>
      <c r="Q14" s="99">
        <v>36.15</v>
      </c>
      <c r="R14" s="102">
        <v>4.84</v>
      </c>
      <c r="S14" s="102">
        <v>15.6</v>
      </c>
      <c r="T14" s="102">
        <v>15.71</v>
      </c>
      <c r="U14" s="103">
        <f t="shared" si="0"/>
        <v>36.15</v>
      </c>
      <c r="V14" s="160">
        <v>1.5833333333333333</v>
      </c>
      <c r="W14" s="167">
        <v>100</v>
      </c>
      <c r="X14" s="149" t="s">
        <v>754</v>
      </c>
      <c r="Y14" s="170">
        <v>2</v>
      </c>
      <c r="Z14" s="171"/>
      <c r="AA14" s="9"/>
      <c r="AB14" s="155"/>
      <c r="AC14" s="171"/>
      <c r="AD14" s="9"/>
      <c r="AE14" s="155"/>
      <c r="AF14" s="154"/>
      <c r="AG14" s="9"/>
      <c r="AH14" s="155"/>
      <c r="AI14" s="154"/>
      <c r="AJ14" s="9"/>
      <c r="AK14" s="155"/>
      <c r="AL14" s="171" t="s">
        <v>768</v>
      </c>
      <c r="AM14" s="173" t="s">
        <v>769</v>
      </c>
      <c r="AN14" s="155">
        <v>4</v>
      </c>
      <c r="AO14" s="154"/>
      <c r="AP14" s="152"/>
      <c r="AQ14" s="155"/>
      <c r="AR14" s="130">
        <v>3</v>
      </c>
      <c r="AS14" s="131">
        <v>5</v>
      </c>
      <c r="AT14" s="131">
        <v>1</v>
      </c>
      <c r="AU14" s="150">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740</v>
      </c>
      <c r="Q15" s="99">
        <v>19.85</v>
      </c>
      <c r="R15" s="102">
        <v>8.13</v>
      </c>
      <c r="S15" s="102">
        <v>0.14</v>
      </c>
      <c r="T15" s="102">
        <v>11.58</v>
      </c>
      <c r="U15" s="103">
        <f t="shared" si="0"/>
        <v>19.85</v>
      </c>
      <c r="V15" s="160">
        <v>31.75</v>
      </c>
      <c r="W15" s="167">
        <v>100</v>
      </c>
      <c r="X15" s="149" t="s">
        <v>754</v>
      </c>
      <c r="Y15" s="170">
        <v>55</v>
      </c>
      <c r="Z15" s="154"/>
      <c r="AA15" s="9"/>
      <c r="AB15" s="155"/>
      <c r="AC15" s="154"/>
      <c r="AD15" s="9"/>
      <c r="AE15" s="155"/>
      <c r="AF15" s="154"/>
      <c r="AG15" s="9"/>
      <c r="AH15" s="155"/>
      <c r="AI15" s="154"/>
      <c r="AJ15" s="9"/>
      <c r="AK15" s="155"/>
      <c r="AL15" s="171"/>
      <c r="AM15" s="9"/>
      <c r="AN15" s="155"/>
      <c r="AO15" s="154"/>
      <c r="AP15" s="152"/>
      <c r="AQ15" s="155"/>
      <c r="AR15" s="130">
        <v>3</v>
      </c>
      <c r="AS15" s="131">
        <v>4</v>
      </c>
      <c r="AT15" s="131">
        <v>3</v>
      </c>
      <c r="AU15" s="150">
        <v>4</v>
      </c>
      <c r="AV15" s="147"/>
      <c r="AW15" s="142"/>
      <c r="AX15" s="140">
        <v>5</v>
      </c>
    </row>
    <row r="16" spans="1:50" s="7" customFormat="1" ht="72.75" customHeight="1">
      <c r="A16" s="55" t="s">
        <v>581</v>
      </c>
      <c r="B16" s="56">
        <v>1555</v>
      </c>
      <c r="C16" s="56">
        <v>8</v>
      </c>
      <c r="D16" s="55"/>
      <c r="E16" s="56" t="s">
        <v>746</v>
      </c>
      <c r="F16" s="72" t="s">
        <v>640</v>
      </c>
      <c r="G16" s="55" t="s">
        <v>641</v>
      </c>
      <c r="H16" s="56">
        <v>2007</v>
      </c>
      <c r="I16" s="55" t="s">
        <v>642</v>
      </c>
      <c r="J16" s="57">
        <v>117171.25</v>
      </c>
      <c r="K16" s="60" t="s">
        <v>643</v>
      </c>
      <c r="L16" s="55" t="s">
        <v>585</v>
      </c>
      <c r="M16" s="55" t="s">
        <v>644</v>
      </c>
      <c r="N16" s="55" t="s">
        <v>645</v>
      </c>
      <c r="O16" s="55" t="s">
        <v>646</v>
      </c>
      <c r="P16" s="60" t="s">
        <v>736</v>
      </c>
      <c r="Q16" s="99">
        <v>36.69</v>
      </c>
      <c r="R16" s="99">
        <v>0</v>
      </c>
      <c r="S16" s="99">
        <v>1.82</v>
      </c>
      <c r="T16" s="99">
        <v>34.87</v>
      </c>
      <c r="U16" s="100">
        <f t="shared" si="0"/>
        <v>36.69</v>
      </c>
      <c r="V16" s="163">
        <v>38.666666666666664</v>
      </c>
      <c r="W16" s="167">
        <v>100</v>
      </c>
      <c r="X16" s="149" t="s">
        <v>754</v>
      </c>
      <c r="Y16" s="170">
        <v>0</v>
      </c>
      <c r="Z16" s="171"/>
      <c r="AA16" s="173"/>
      <c r="AB16" s="155"/>
      <c r="AC16" s="154"/>
      <c r="AD16" s="9"/>
      <c r="AE16" s="155"/>
      <c r="AF16" s="154"/>
      <c r="AG16" s="9"/>
      <c r="AH16" s="155"/>
      <c r="AI16" s="154"/>
      <c r="AJ16" s="9"/>
      <c r="AK16" s="155"/>
      <c r="AL16" s="171"/>
      <c r="AM16" s="9"/>
      <c r="AN16" s="155"/>
      <c r="AO16" s="171"/>
      <c r="AP16" s="172"/>
      <c r="AQ16" s="155"/>
      <c r="AR16" s="135">
        <v>3</v>
      </c>
      <c r="AS16" s="134">
        <v>10</v>
      </c>
      <c r="AT16" s="134">
        <v>1</v>
      </c>
      <c r="AU16" s="150">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60">
        <v>3.4166666666666665</v>
      </c>
      <c r="W17" s="167">
        <v>80</v>
      </c>
      <c r="X17" s="149" t="s">
        <v>754</v>
      </c>
      <c r="Y17" s="170">
        <v>1</v>
      </c>
      <c r="Z17" s="154"/>
      <c r="AA17" s="9"/>
      <c r="AB17" s="155"/>
      <c r="AC17" s="154"/>
      <c r="AD17" s="9"/>
      <c r="AE17" s="155"/>
      <c r="AF17" s="154"/>
      <c r="AG17" s="9"/>
      <c r="AH17" s="155"/>
      <c r="AI17" s="154"/>
      <c r="AJ17" s="9"/>
      <c r="AK17" s="155"/>
      <c r="AL17" s="171"/>
      <c r="AM17" s="173"/>
      <c r="AN17" s="155"/>
      <c r="AO17" s="171"/>
      <c r="AP17" s="173"/>
      <c r="AQ17" s="155"/>
      <c r="AR17" s="135">
        <v>6</v>
      </c>
      <c r="AS17" s="134">
        <v>3</v>
      </c>
      <c r="AT17" s="134">
        <v>9</v>
      </c>
      <c r="AU17" s="150">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741</v>
      </c>
      <c r="Q18" s="120">
        <v>31.41</v>
      </c>
      <c r="R18" s="121">
        <v>2</v>
      </c>
      <c r="S18" s="122">
        <v>0.79</v>
      </c>
      <c r="T18" s="121">
        <v>28.62</v>
      </c>
      <c r="U18" s="103">
        <f t="shared" si="0"/>
        <v>31.41</v>
      </c>
      <c r="V18" s="164">
        <v>46.166666666666664</v>
      </c>
      <c r="W18" s="168">
        <v>82</v>
      </c>
      <c r="X18" s="149" t="s">
        <v>754</v>
      </c>
      <c r="Y18" s="170">
        <v>30</v>
      </c>
      <c r="Z18" s="171" t="s">
        <v>770</v>
      </c>
      <c r="AA18" s="9"/>
      <c r="AB18" s="155">
        <v>46</v>
      </c>
      <c r="AC18" s="154"/>
      <c r="AD18" s="9"/>
      <c r="AE18" s="155"/>
      <c r="AF18" s="154"/>
      <c r="AG18" s="9"/>
      <c r="AH18" s="155"/>
      <c r="AI18" s="154"/>
      <c r="AJ18" s="9"/>
      <c r="AK18" s="155"/>
      <c r="AL18" s="171"/>
      <c r="AM18" s="9"/>
      <c r="AN18" s="155"/>
      <c r="AO18" s="154"/>
      <c r="AP18" s="152"/>
      <c r="AQ18" s="155"/>
      <c r="AR18" s="130"/>
      <c r="AS18" s="131"/>
      <c r="AT18" s="131"/>
      <c r="AU18" s="150">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737</v>
      </c>
      <c r="Q19" s="120">
        <v>50</v>
      </c>
      <c r="R19" s="121">
        <v>0</v>
      </c>
      <c r="S19" s="121">
        <v>10</v>
      </c>
      <c r="T19" s="121">
        <v>40</v>
      </c>
      <c r="U19" s="117">
        <f t="shared" si="0"/>
        <v>50</v>
      </c>
      <c r="V19" s="165">
        <v>147.16666666666666</v>
      </c>
      <c r="W19" s="167">
        <v>76</v>
      </c>
      <c r="X19" s="149" t="s">
        <v>754</v>
      </c>
      <c r="Y19" s="170">
        <v>143</v>
      </c>
      <c r="Z19" s="171" t="s">
        <v>599</v>
      </c>
      <c r="AA19" s="9"/>
      <c r="AB19" s="155">
        <v>59</v>
      </c>
      <c r="AC19" s="171" t="s">
        <v>662</v>
      </c>
      <c r="AD19" s="9"/>
      <c r="AE19" s="155">
        <v>65</v>
      </c>
      <c r="AF19" s="171" t="s">
        <v>757</v>
      </c>
      <c r="AG19" s="9"/>
      <c r="AH19" s="155">
        <v>13</v>
      </c>
      <c r="AI19" s="171" t="s">
        <v>758</v>
      </c>
      <c r="AJ19" s="9"/>
      <c r="AK19" s="155">
        <v>13</v>
      </c>
      <c r="AL19" s="154"/>
      <c r="AM19" s="9"/>
      <c r="AN19" s="155"/>
      <c r="AO19" s="154"/>
      <c r="AP19" s="152"/>
      <c r="AQ19" s="155"/>
      <c r="AR19" s="130">
        <v>6</v>
      </c>
      <c r="AS19" s="131">
        <v>1</v>
      </c>
      <c r="AT19" s="131">
        <v>5</v>
      </c>
      <c r="AU19" s="150">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64">
        <v>108.08333333333333</v>
      </c>
      <c r="W20" s="167">
        <v>100</v>
      </c>
      <c r="X20" s="149" t="s">
        <v>754</v>
      </c>
      <c r="Y20" s="170">
        <v>100</v>
      </c>
      <c r="Z20" s="171" t="s">
        <v>599</v>
      </c>
      <c r="AA20" s="9"/>
      <c r="AB20" s="155">
        <v>19</v>
      </c>
      <c r="AC20" s="171" t="s">
        <v>662</v>
      </c>
      <c r="AD20" s="9"/>
      <c r="AE20" s="155">
        <v>17</v>
      </c>
      <c r="AF20" s="171"/>
      <c r="AG20" s="9"/>
      <c r="AH20" s="155"/>
      <c r="AI20" s="154"/>
      <c r="AJ20" s="9"/>
      <c r="AK20" s="155"/>
      <c r="AL20" s="171" t="s">
        <v>768</v>
      </c>
      <c r="AM20" s="173" t="s">
        <v>769</v>
      </c>
      <c r="AN20" s="155">
        <v>65</v>
      </c>
      <c r="AO20" s="154"/>
      <c r="AP20" s="152"/>
      <c r="AQ20" s="155"/>
      <c r="AR20" s="130">
        <v>3</v>
      </c>
      <c r="AS20" s="131">
        <v>4</v>
      </c>
      <c r="AT20" s="131">
        <v>4</v>
      </c>
      <c r="AU20" s="150">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742</v>
      </c>
      <c r="Q21" s="120">
        <v>48.75</v>
      </c>
      <c r="R21" s="121">
        <v>1.53</v>
      </c>
      <c r="S21" s="121">
        <v>0.67</v>
      </c>
      <c r="T21" s="121">
        <v>46.55</v>
      </c>
      <c r="U21" s="103">
        <f t="shared" si="0"/>
        <v>48.75</v>
      </c>
      <c r="V21" s="164">
        <v>8.583333333333334</v>
      </c>
      <c r="W21" s="168">
        <v>92</v>
      </c>
      <c r="X21" s="149" t="s">
        <v>754</v>
      </c>
      <c r="Y21" s="170">
        <v>7</v>
      </c>
      <c r="Z21" s="171" t="s">
        <v>599</v>
      </c>
      <c r="AA21" s="9"/>
      <c r="AB21" s="155">
        <v>1</v>
      </c>
      <c r="AC21" s="154"/>
      <c r="AD21" s="9"/>
      <c r="AE21" s="155"/>
      <c r="AF21" s="154"/>
      <c r="AG21" s="9"/>
      <c r="AH21" s="155"/>
      <c r="AI21" s="154"/>
      <c r="AJ21" s="173"/>
      <c r="AK21" s="155"/>
      <c r="AL21" s="171" t="s">
        <v>768</v>
      </c>
      <c r="AM21" s="173" t="s">
        <v>774</v>
      </c>
      <c r="AN21" s="155">
        <v>5</v>
      </c>
      <c r="AO21" s="154"/>
      <c r="AP21" s="152"/>
      <c r="AQ21" s="155"/>
      <c r="AR21" s="130">
        <v>3</v>
      </c>
      <c r="AS21" s="131">
        <v>12</v>
      </c>
      <c r="AT21" s="131">
        <v>3</v>
      </c>
      <c r="AU21" s="150">
        <v>31</v>
      </c>
      <c r="AV21" s="147"/>
      <c r="AW21" s="142"/>
      <c r="AX21" s="140">
        <v>5</v>
      </c>
    </row>
    <row r="22" spans="1:50" s="7" customFormat="1" ht="72">
      <c r="A22" s="59" t="s">
        <v>581</v>
      </c>
      <c r="B22" s="60">
        <v>1555</v>
      </c>
      <c r="C22" s="73">
        <v>5</v>
      </c>
      <c r="D22" s="60"/>
      <c r="E22" s="90" t="s">
        <v>745</v>
      </c>
      <c r="F22" s="91" t="s">
        <v>738</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64">
        <v>2.3333333333333335</v>
      </c>
      <c r="W22" s="167">
        <v>92</v>
      </c>
      <c r="X22" s="149" t="s">
        <v>754</v>
      </c>
      <c r="Y22" s="170">
        <v>4</v>
      </c>
      <c r="Z22" s="154"/>
      <c r="AA22" s="9"/>
      <c r="AB22" s="155"/>
      <c r="AC22" s="154"/>
      <c r="AD22" s="9"/>
      <c r="AE22" s="155"/>
      <c r="AF22" s="154"/>
      <c r="AG22" s="9"/>
      <c r="AH22" s="155"/>
      <c r="AI22" s="154"/>
      <c r="AJ22" s="9"/>
      <c r="AK22" s="155"/>
      <c r="AL22" s="171"/>
      <c r="AM22" s="173"/>
      <c r="AN22" s="155"/>
      <c r="AO22" s="171"/>
      <c r="AP22" s="172"/>
      <c r="AQ22" s="155"/>
      <c r="AR22" s="130">
        <v>3</v>
      </c>
      <c r="AS22" s="131">
        <v>12</v>
      </c>
      <c r="AT22" s="131">
        <v>4</v>
      </c>
      <c r="AU22" s="150">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64">
        <v>7.833333333333333</v>
      </c>
      <c r="W23" s="167">
        <v>90</v>
      </c>
      <c r="X23" s="149" t="s">
        <v>754</v>
      </c>
      <c r="Y23" s="170">
        <v>11</v>
      </c>
      <c r="Z23" s="171"/>
      <c r="AB23" s="155"/>
      <c r="AC23" s="171"/>
      <c r="AE23" s="155"/>
      <c r="AF23" s="154"/>
      <c r="AH23" s="155"/>
      <c r="AI23" s="154"/>
      <c r="AK23" s="155"/>
      <c r="AL23" s="171"/>
      <c r="AN23" s="155"/>
      <c r="AO23" s="171"/>
      <c r="AP23" s="172"/>
      <c r="AQ23" s="155"/>
      <c r="AR23" s="130">
        <v>3</v>
      </c>
      <c r="AS23" s="131">
        <v>1</v>
      </c>
      <c r="AT23" s="131">
        <v>7</v>
      </c>
      <c r="AU23" s="150">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743</v>
      </c>
      <c r="Q24" s="124">
        <v>37.66</v>
      </c>
      <c r="R24" s="125">
        <v>0</v>
      </c>
      <c r="S24" s="125">
        <v>1.79</v>
      </c>
      <c r="T24" s="125">
        <v>35.87</v>
      </c>
      <c r="U24" s="100">
        <f t="shared" si="0"/>
        <v>37.66</v>
      </c>
      <c r="V24" s="163">
        <v>18.166666666666668</v>
      </c>
      <c r="W24" s="169">
        <v>98</v>
      </c>
      <c r="X24" s="149" t="s">
        <v>754</v>
      </c>
      <c r="Y24" s="170">
        <v>19</v>
      </c>
      <c r="Z24" s="171" t="s">
        <v>699</v>
      </c>
      <c r="AA24" s="9"/>
      <c r="AB24" s="155">
        <v>2</v>
      </c>
      <c r="AC24" s="154"/>
      <c r="AD24" s="9"/>
      <c r="AE24" s="155"/>
      <c r="AF24" s="154"/>
      <c r="AG24" s="9"/>
      <c r="AH24" s="155"/>
      <c r="AI24" s="154"/>
      <c r="AJ24" s="9"/>
      <c r="AK24" s="155"/>
      <c r="AL24" s="171"/>
      <c r="AM24" s="9"/>
      <c r="AN24" s="155"/>
      <c r="AO24" s="171" t="s">
        <v>759</v>
      </c>
      <c r="AP24" s="173" t="s">
        <v>771</v>
      </c>
      <c r="AQ24" s="155">
        <v>2</v>
      </c>
      <c r="AR24" s="135">
        <v>3</v>
      </c>
      <c r="AS24" s="134">
        <v>1</v>
      </c>
      <c r="AT24" s="134">
        <v>2</v>
      </c>
      <c r="AU24" s="150">
        <v>4</v>
      </c>
      <c r="AV24" s="148"/>
      <c r="AW24" s="137">
        <v>10</v>
      </c>
      <c r="AX24" s="138">
        <v>5</v>
      </c>
    </row>
    <row r="25" spans="1:50" s="6" customFormat="1" ht="96" customHeight="1" thickBot="1">
      <c r="A25" s="55" t="s">
        <v>581</v>
      </c>
      <c r="B25" s="56">
        <v>1555</v>
      </c>
      <c r="C25" s="85">
        <v>13</v>
      </c>
      <c r="D25" s="56"/>
      <c r="E25" s="86" t="s">
        <v>705</v>
      </c>
      <c r="F25" s="87">
        <v>29377</v>
      </c>
      <c r="G25" s="78" t="s">
        <v>706</v>
      </c>
      <c r="H25" s="88">
        <v>2010</v>
      </c>
      <c r="I25" s="94" t="s">
        <v>707</v>
      </c>
      <c r="J25" s="96">
        <v>38035.02</v>
      </c>
      <c r="K25" s="97" t="s">
        <v>616</v>
      </c>
      <c r="L25" s="94" t="s">
        <v>708</v>
      </c>
      <c r="M25" s="94" t="s">
        <v>709</v>
      </c>
      <c r="N25" s="94" t="s">
        <v>710</v>
      </c>
      <c r="O25" s="94" t="s">
        <v>711</v>
      </c>
      <c r="P25" s="123" t="s">
        <v>744</v>
      </c>
      <c r="Q25" s="124">
        <v>28.5</v>
      </c>
      <c r="R25" s="125">
        <v>4.47</v>
      </c>
      <c r="S25" s="125">
        <v>1.31</v>
      </c>
      <c r="T25" s="125">
        <v>22.72</v>
      </c>
      <c r="U25" s="100">
        <f t="shared" si="0"/>
        <v>28.5</v>
      </c>
      <c r="V25" s="163">
        <v>26.666666666666668</v>
      </c>
      <c r="W25" s="167">
        <v>85</v>
      </c>
      <c r="X25" s="149" t="s">
        <v>754</v>
      </c>
      <c r="Y25" s="170">
        <v>15</v>
      </c>
      <c r="Z25" s="156"/>
      <c r="AA25" s="157"/>
      <c r="AB25" s="158"/>
      <c r="AC25" s="156"/>
      <c r="AD25" s="157"/>
      <c r="AE25" s="158"/>
      <c r="AF25" s="156"/>
      <c r="AG25" s="157"/>
      <c r="AH25" s="158"/>
      <c r="AI25" s="156"/>
      <c r="AJ25" s="157"/>
      <c r="AK25" s="158"/>
      <c r="AL25" s="174" t="s">
        <v>768</v>
      </c>
      <c r="AM25" s="175" t="s">
        <v>772</v>
      </c>
      <c r="AN25" s="158">
        <v>26</v>
      </c>
      <c r="AO25" s="156"/>
      <c r="AP25" s="159"/>
      <c r="AQ25" s="158"/>
      <c r="AR25" s="135">
        <v>6</v>
      </c>
      <c r="AS25" s="134">
        <v>1</v>
      </c>
      <c r="AT25" s="134">
        <v>5</v>
      </c>
      <c r="AU25" s="150">
        <v>60</v>
      </c>
      <c r="AV25" s="148"/>
      <c r="AW25" s="137">
        <v>20</v>
      </c>
      <c r="AX25" s="138">
        <v>5</v>
      </c>
    </row>
    <row r="26" ht="12.75">
      <c r="X26" s="218"/>
    </row>
    <row r="30" ht="12.75">
      <c r="AN30" s="1" t="s">
        <v>751</v>
      </c>
    </row>
    <row r="36" ht="12.75">
      <c r="AI36" s="1" t="s">
        <v>750</v>
      </c>
    </row>
    <row r="39" ht="12.75">
      <c r="AI39" s="151"/>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B10:AB25 AN19:AN25 AK5:AK25 AE5:AE25 AH5:AH25 AB5:AB8 AQ5:AQ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2015-08-07T14:17:20Z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