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E:\01 NTF\NTF_Pravila NTF, UL itd\NTF_V DELU Navodila za ravnanje z OS_ZDAJ\2025-09 UO NTF\"/>
    </mc:Choice>
  </mc:AlternateContent>
  <xr:revisionPtr revIDLastSave="0" documentId="13_ncr:1_{EE8CF755-43F2-4C84-8A22-1FABF37921B1}" xr6:coauthVersionLast="47" xr6:coauthVersionMax="47" xr10:uidLastSave="{00000000-0000-0000-0000-000000000000}"/>
  <bookViews>
    <workbookView xWindow="-108" yWindow="-108" windowWidth="23256" windowHeight="14856" xr2:uid="{DAAE2514-CD3C-41E0-8763-C10EFEAC3F9E}"/>
  </bookViews>
  <sheets>
    <sheet name="Predlog za nakup OS" sheetId="1" r:id="rId1"/>
    <sheet name="Podatki"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38" i="1"/>
  <c r="F39" i="1"/>
  <c r="F40" i="1"/>
  <c r="E37" i="1"/>
  <c r="E38" i="1"/>
  <c r="E39" i="1"/>
  <c r="E40" i="1"/>
  <c r="D41" i="1"/>
  <c r="D33" i="1"/>
  <c r="E36" i="1" s="1"/>
  <c r="F23" i="1" l="1"/>
  <c r="F55" i="1"/>
  <c r="D6" i="1"/>
  <c r="F32" i="1" l="1"/>
  <c r="F31" i="1"/>
  <c r="F30" i="1"/>
  <c r="F29" i="1"/>
  <c r="F28" i="1"/>
  <c r="F27" i="1"/>
  <c r="F26" i="1"/>
  <c r="F25" i="1"/>
  <c r="F24" i="1"/>
  <c r="D8" i="1"/>
  <c r="F33" i="1" l="1"/>
  <c r="F36" i="1" s="1"/>
  <c r="E41" i="1" l="1"/>
  <c r="F41" i="1" l="1"/>
  <c r="F57" i="1" s="1"/>
  <c r="F42" i="1" l="1"/>
  <c r="F56" i="1" s="1"/>
</calcChain>
</file>

<file path=xl/sharedStrings.xml><?xml version="1.0" encoding="utf-8"?>
<sst xmlns="http://schemas.openxmlformats.org/spreadsheetml/2006/main" count="70" uniqueCount="66">
  <si>
    <t>OE NTF</t>
  </si>
  <si>
    <t>Predstojnik OE NTF</t>
  </si>
  <si>
    <t>Datum</t>
  </si>
  <si>
    <t>Opombe/dopolnitve</t>
  </si>
  <si>
    <t>* pisna dokazila o izkazanem interesu in predvidenih zneskih sofinanciranja  morajo biti priloga temu predlogu</t>
  </si>
  <si>
    <r>
      <t>Vrednost investicije po postavkah</t>
    </r>
    <r>
      <rPr>
        <b/>
        <sz val="11"/>
        <color rgb="FFFF0000"/>
        <rFont val="Aptos Narrow"/>
        <family val="2"/>
        <scheme val="minor"/>
      </rPr>
      <t>*</t>
    </r>
  </si>
  <si>
    <t>%DDV</t>
  </si>
  <si>
    <t>cena brez DDV</t>
  </si>
  <si>
    <t>cena z DDV</t>
  </si>
  <si>
    <t>javni razpis (najem podjetja za izvedbo)</t>
  </si>
  <si>
    <t>transport</t>
  </si>
  <si>
    <t>carina</t>
  </si>
  <si>
    <t>inštalacija</t>
  </si>
  <si>
    <t>zagon</t>
  </si>
  <si>
    <t>* v prazna (zelena) polja dodajte morebitne druge postavke</t>
  </si>
  <si>
    <r>
      <t>Zunanje sofinanciranje</t>
    </r>
    <r>
      <rPr>
        <b/>
        <sz val="11"/>
        <color rgb="FFFF0000"/>
        <rFont val="Aptos Narrow"/>
        <family val="2"/>
        <scheme val="minor"/>
      </rPr>
      <t xml:space="preserve">* </t>
    </r>
  </si>
  <si>
    <r>
      <t>% sof.</t>
    </r>
    <r>
      <rPr>
        <b/>
        <sz val="11"/>
        <color rgb="FFFF0000"/>
        <rFont val="Aptos Narrow"/>
        <family val="2"/>
        <scheme val="minor"/>
      </rPr>
      <t>*</t>
    </r>
  </si>
  <si>
    <r>
      <t>višina sofinanc.</t>
    </r>
    <r>
      <rPr>
        <b/>
        <sz val="11"/>
        <color rgb="FFFF0000"/>
        <rFont val="Aptos Narrow"/>
        <family val="2"/>
        <scheme val="minor"/>
      </rPr>
      <t>*</t>
    </r>
  </si>
  <si>
    <t>na ceno brez DDV</t>
  </si>
  <si>
    <t>na ceno z DDV</t>
  </si>
  <si>
    <t>* v zelena polja vpišite sofinancerje (podjetja, institucije itd.) ter % ali višino sofinanciranja</t>
  </si>
  <si>
    <t>Ime PPS</t>
  </si>
  <si>
    <r>
      <t>trenutno stanje na PPS</t>
    </r>
    <r>
      <rPr>
        <b/>
        <sz val="11"/>
        <color rgb="FFFF0000"/>
        <rFont val="Aptos Narrow"/>
        <family val="2"/>
        <scheme val="minor"/>
      </rPr>
      <t>*</t>
    </r>
  </si>
  <si>
    <t>višina sredstev  za investicijo [EUR]</t>
  </si>
  <si>
    <t>* Stanje mora biti preverjeno/usklajeno v FRS</t>
  </si>
  <si>
    <t>Predviden letni strošek AM</t>
  </si>
  <si>
    <t>Podpis vlagatelja predloga:</t>
  </si>
  <si>
    <t>Podpis predstojnika OE NTF</t>
  </si>
  <si>
    <t>- dokazila o izkazanem interesu in predvidenih zneskih sofinanciranja zunanjih institucij/podjetij  (pismo o izkazanem interesu, sporazum, pogodba …)</t>
  </si>
  <si>
    <t>- dokazila o izkazanem interesu in predvidenih zneskih sofinanciranja posameznih OE NTF (pismo o izkazanem interesu)</t>
  </si>
  <si>
    <t>- predračun/-e</t>
  </si>
  <si>
    <t>PREDLOG ZA NAKUP OSNOVNEGA SREDSTVA</t>
  </si>
  <si>
    <t>doc. dr. Jure Ahtik</t>
  </si>
  <si>
    <t>izr. prof. dr. Iztok Naglič</t>
  </si>
  <si>
    <t>izr. prof. dr. Mirijam Vrabec</t>
  </si>
  <si>
    <t>izr. prof. dr. Damjan Hann</t>
  </si>
  <si>
    <t>Oddelek za geologijo</t>
  </si>
  <si>
    <t>Oddelek za geotehnologijo, rudarstvo in okolje</t>
  </si>
  <si>
    <t>Oddelek za metalurgijo in materiale</t>
  </si>
  <si>
    <t>Oddelek za tekstilstvo, grafiko in oblikovanje</t>
  </si>
  <si>
    <t>EJN</t>
  </si>
  <si>
    <t>JN</t>
  </si>
  <si>
    <t>drugo</t>
  </si>
  <si>
    <t>A: Celotna vrednost nakupa OS</t>
  </si>
  <si>
    <t>B: Višina sofinanciranja nakupa OS</t>
  </si>
  <si>
    <t>C: Višina lastnih sredstev OE NTF za nakup OS</t>
  </si>
  <si>
    <r>
      <t>Ali je izkazan interes ostalih oddelkov/kateder na NTF za sofinanciranje nakupa OS</t>
    </r>
    <r>
      <rPr>
        <b/>
        <sz val="11"/>
        <color rgb="FFFF0000"/>
        <rFont val="Aptos Narrow"/>
        <family val="2"/>
        <scheme val="minor"/>
      </rPr>
      <t>*</t>
    </r>
  </si>
  <si>
    <t>Predlog za nakup osnovnega sredstva se izpolni v primeru, ko je vrednost nakupa višja od 10.000 € (brez DDV) in je za izvedbo nakupa potrebno speljati evidenčno javno naročilo (EJN) ali javno naročilo (JN). Izpolnjen predlog je potrebno dodati vlogi, ki jo na svoji seji potrdi UO UL NTF. OS v nadaljevanju je okrajšava za osnovno sredstvo.</t>
  </si>
  <si>
    <t>Ime in priimek osebe, ki predlaga nakup OS</t>
  </si>
  <si>
    <t>Ime OS</t>
  </si>
  <si>
    <t>Predviden datum zaključka nabavnega procesa OS</t>
  </si>
  <si>
    <r>
      <t>Ali je izkazan interes zunanjih institucij/podjetij za sofinanciranje nakupa OS</t>
    </r>
    <r>
      <rPr>
        <b/>
        <sz val="11"/>
        <color rgb="FFFF0000"/>
        <rFont val="Aptos Narrow"/>
        <family val="2"/>
        <scheme val="minor"/>
      </rPr>
      <t>*</t>
    </r>
  </si>
  <si>
    <t>Potencialni dobavitelji OS</t>
  </si>
  <si>
    <t>Predviden strošek nakupa OS</t>
  </si>
  <si>
    <t>Predvidena dinamika plačila nakupa OS</t>
  </si>
  <si>
    <t>Za izvedbo nakupa OS bo potrebno izvesti EJN/JN/drugo</t>
  </si>
  <si>
    <t>osnovno sredstvo</t>
  </si>
  <si>
    <t>Predvideni viri financiranja (PPS) iz katerih bo OE NTF financirala nakup OS</t>
  </si>
  <si>
    <t>Predvidena AM stopnja OS</t>
  </si>
  <si>
    <t>Predviden vir za pokrivanje stroška amortizacije v življenjski dobi OS</t>
  </si>
  <si>
    <t>Prednosti, ki jih bo NTF imela zaradi nakupa OS.</t>
  </si>
  <si>
    <t>Letna stopnja izkoriščenosti podobnega OS v preteklih treh koledarskih letih v %</t>
  </si>
  <si>
    <t>Predvidena stopnja izkoriščenosti novega OS na letni ravni v %</t>
  </si>
  <si>
    <t>Predlogu za nakup OS dodajte:</t>
  </si>
  <si>
    <t>(B+C)-A</t>
  </si>
  <si>
    <t>Predvideni stroški vzdrževanja 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</si>
</sst>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d\ mmm\ yyyy;@" x16r2:formatCode16="[$-en-SI,1]d\ mmm\ yyyy;@"/>
    <numFmt numFmtId="166" formatCode="[$]dd/mm/yyyy;@" x16r2:formatCode16="[$-en-SI,1]dd/mm/yyyy;@"/>
    <numFmt numFmtId="167" formatCode="#,##0.00\ &quot;€&quot;"/>
    <numFmt numFmtId="168" formatCode="_-* #,##0.00\ [$€-424]_-;\-* #,##0.00\ [$€-424]_-;_-* &quot;-&quot;??\ [$€-424]_-;_-@_-"/>
  </numFmts>
  <fonts count="25" x14ac:knownFonts="1">
    <font>
      <sz val="11"/>
      <color theme="1"/>
      <name val="Aptos Narrow"/>
      <family val="2"/>
      <charset val="238"/>
      <scheme val="minor"/>
    </font>
    <font>
      <sz val="11"/>
      <color theme="1"/>
      <name val="Aptos Narrow"/>
      <family val="2"/>
      <charset val="238"/>
      <scheme val="minor"/>
    </font>
    <font>
      <b/>
      <sz val="11"/>
      <color theme="1"/>
      <name val="Aptos Narrow"/>
      <family val="2"/>
      <charset val="238"/>
      <scheme val="minor"/>
    </font>
    <font>
      <b/>
      <sz val="18"/>
      <color theme="1"/>
      <name val="Aptos Narrow"/>
      <family val="2"/>
      <scheme val="minor"/>
    </font>
    <font>
      <b/>
      <sz val="16"/>
      <color theme="1"/>
      <name val="Aptos Narrow"/>
      <family val="2"/>
      <scheme val="minor"/>
    </font>
    <font>
      <b/>
      <sz val="11"/>
      <color rgb="FF000000"/>
      <name val="Aptos Narrow"/>
      <family val="2"/>
      <scheme val="minor"/>
    </font>
    <font>
      <sz val="11"/>
      <color rgb="FF000000"/>
      <name val="Aptos Narrow"/>
      <family val="2"/>
      <scheme val="minor"/>
    </font>
    <font>
      <b/>
      <sz val="11"/>
      <color rgb="FF000000"/>
      <name val="Aptos Narrow"/>
      <family val="2"/>
      <charset val="238"/>
      <scheme val="minor"/>
    </font>
    <font>
      <sz val="9"/>
      <color rgb="FFFF0000"/>
      <name val="Aptos Narrow"/>
      <family val="2"/>
      <scheme val="minor"/>
    </font>
    <font>
      <sz val="11"/>
      <color rgb="FF4472C4"/>
      <name val="Aptos Narrow"/>
      <family val="2"/>
      <scheme val="minor"/>
    </font>
    <font>
      <b/>
      <sz val="11"/>
      <name val="Aptos Narrow"/>
      <family val="2"/>
      <scheme val="minor"/>
    </font>
    <font>
      <b/>
      <sz val="11"/>
      <color rgb="FFFF0000"/>
      <name val="Aptos Narrow"/>
      <family val="2"/>
      <scheme val="minor"/>
    </font>
    <font>
      <sz val="11"/>
      <name val="Aptos Narrow"/>
      <family val="2"/>
      <scheme val="minor"/>
    </font>
    <font>
      <sz val="11"/>
      <color rgb="FF000000"/>
      <name val="Aptos Narrow"/>
      <family val="2"/>
      <charset val="238"/>
      <scheme val="minor"/>
    </font>
    <font>
      <b/>
      <sz val="12"/>
      <color rgb="FF000000"/>
      <name val="Aptos Narrow"/>
      <family val="2"/>
      <scheme val="minor"/>
    </font>
    <font>
      <sz val="12"/>
      <color rgb="FF000000"/>
      <name val="Aptos Narrow"/>
      <family val="2"/>
      <scheme val="minor"/>
    </font>
    <font>
      <sz val="12"/>
      <color theme="1"/>
      <name val="Aptos Narrow"/>
      <family val="2"/>
      <scheme val="minor"/>
    </font>
    <font>
      <sz val="11"/>
      <color rgb="FFFF0000"/>
      <name val="Aptos Narrow"/>
      <family val="2"/>
      <scheme val="minor"/>
    </font>
    <font>
      <b/>
      <sz val="11"/>
      <name val="Aptos Narrow"/>
      <family val="2"/>
      <charset val="238"/>
      <scheme val="minor"/>
    </font>
    <font>
      <b/>
      <sz val="11"/>
      <color theme="1"/>
      <name val="Aptos Narrow"/>
      <family val="2"/>
      <scheme val="minor"/>
    </font>
    <font>
      <sz val="8"/>
      <color rgb="FFFF0000"/>
      <name val="Aptos Narrow"/>
      <family val="2"/>
      <scheme val="minor"/>
    </font>
    <font>
      <sz val="8"/>
      <color theme="1"/>
      <name val="Aptos Narrow"/>
      <family val="2"/>
      <scheme val="minor"/>
    </font>
    <font>
      <b/>
      <sz val="12"/>
      <color theme="1"/>
      <name val="Aptos Narrow"/>
      <family val="2"/>
      <scheme val="minor"/>
    </font>
    <font>
      <sz val="10"/>
      <color theme="1"/>
      <name val="Aptos Narrow"/>
      <family val="2"/>
      <charset val="238"/>
      <scheme val="minor"/>
    </font>
    <font>
      <b/>
      <sz val="10"/>
      <color theme="1"/>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3" fillId="0" borderId="1" xfId="0" applyFont="1" applyBorder="1" applyAlignment="1">
      <alignment vertical="top"/>
    </xf>
    <xf numFmtId="0" fontId="3" fillId="0" borderId="1" xfId="0" applyFont="1" applyBorder="1" applyAlignment="1" applyProtection="1">
      <alignment vertical="top"/>
      <protection locked="0"/>
    </xf>
    <xf numFmtId="0" fontId="4" fillId="0" borderId="0" xfId="0" applyFont="1"/>
    <xf numFmtId="0" fontId="6" fillId="0" borderId="0" xfId="0" applyFont="1"/>
    <xf numFmtId="0" fontId="0" fillId="0" borderId="0" xfId="0" applyProtection="1">
      <protection locked="0"/>
    </xf>
    <xf numFmtId="0" fontId="7" fillId="0" borderId="0" xfId="0" applyFont="1" applyAlignment="1">
      <alignment wrapText="1"/>
    </xf>
    <xf numFmtId="165" fontId="7" fillId="0" borderId="0" xfId="0" applyNumberFormat="1" applyFont="1"/>
    <xf numFmtId="0" fontId="9" fillId="0" borderId="0" xfId="0" applyFont="1"/>
    <xf numFmtId="0" fontId="10" fillId="0" borderId="5" xfId="0" applyFont="1" applyBorder="1" applyAlignment="1" applyProtection="1">
      <alignment vertical="center"/>
      <protection locked="0"/>
    </xf>
    <xf numFmtId="0" fontId="9" fillId="0" borderId="0" xfId="0" applyFont="1" applyAlignment="1">
      <alignment wrapText="1"/>
    </xf>
    <xf numFmtId="0" fontId="0" fillId="0" borderId="0" xfId="0" applyAlignment="1">
      <alignment wrapText="1"/>
    </xf>
    <xf numFmtId="165" fontId="7" fillId="0" borderId="0" xfId="0" applyNumberFormat="1" applyFont="1" applyAlignment="1">
      <alignment wrapText="1"/>
    </xf>
    <xf numFmtId="0" fontId="6" fillId="2" borderId="7" xfId="0" applyFont="1" applyFill="1" applyBorder="1" applyAlignment="1" applyProtection="1">
      <alignment horizontal="center" vertical="center" wrapText="1"/>
      <protection locked="0"/>
    </xf>
    <xf numFmtId="0" fontId="9" fillId="0" borderId="0" xfId="0" applyFont="1" applyAlignment="1" applyProtection="1">
      <alignment horizontal="left" vertical="top" wrapText="1"/>
      <protection locked="0"/>
    </xf>
    <xf numFmtId="0" fontId="7" fillId="0" borderId="2" xfId="1" applyNumberFormat="1" applyFont="1" applyFill="1" applyBorder="1" applyAlignment="1">
      <alignment horizontal="center" vertical="center" wrapText="1"/>
    </xf>
    <xf numFmtId="0" fontId="2" fillId="0" borderId="5" xfId="1" applyNumberFormat="1" applyFont="1" applyFill="1" applyBorder="1" applyAlignment="1">
      <alignment horizontal="center" vertical="center" wrapText="1"/>
    </xf>
    <xf numFmtId="0" fontId="6" fillId="0" borderId="0" xfId="0" applyFont="1" applyAlignment="1">
      <alignment vertical="center"/>
    </xf>
    <xf numFmtId="0" fontId="0" fillId="0" borderId="0" xfId="0" applyAlignment="1">
      <alignment vertical="center"/>
    </xf>
    <xf numFmtId="164" fontId="13" fillId="0" borderId="5" xfId="1" applyFont="1" applyFill="1" applyBorder="1" applyAlignment="1">
      <alignment vertical="center" wrapText="1"/>
    </xf>
    <xf numFmtId="164" fontId="14" fillId="3" borderId="5" xfId="1" applyFont="1" applyFill="1" applyBorder="1" applyAlignment="1">
      <alignment vertical="center" wrapText="1"/>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pplyProtection="1">
      <alignment horizontal="center" vertical="top" wrapText="1"/>
      <protection locked="0"/>
    </xf>
    <xf numFmtId="0" fontId="18" fillId="0" borderId="5" xfId="0" applyFont="1" applyBorder="1" applyAlignment="1">
      <alignment horizontal="left" wrapText="1"/>
    </xf>
    <xf numFmtId="10" fontId="18" fillId="0" borderId="5" xfId="0" applyNumberFormat="1" applyFont="1" applyBorder="1" applyAlignment="1">
      <alignment horizontal="center"/>
    </xf>
    <xf numFmtId="10" fontId="18" fillId="0" borderId="5" xfId="0" applyNumberFormat="1" applyFont="1" applyBorder="1" applyAlignment="1">
      <alignment horizontal="center" wrapText="1"/>
    </xf>
    <xf numFmtId="0" fontId="10" fillId="0" borderId="5" xfId="0" applyFont="1" applyBorder="1" applyProtection="1">
      <protection locked="0"/>
    </xf>
    <xf numFmtId="0" fontId="12" fillId="2" borderId="5" xfId="0" applyFont="1" applyFill="1" applyBorder="1" applyAlignment="1" applyProtection="1">
      <alignment horizontal="left" vertical="top" wrapText="1"/>
      <protection locked="0"/>
    </xf>
    <xf numFmtId="10" fontId="12" fillId="2" borderId="5" xfId="2" applyNumberFormat="1" applyFont="1" applyFill="1" applyBorder="1" applyAlignment="1" applyProtection="1">
      <alignment horizontal="center"/>
      <protection locked="0"/>
    </xf>
    <xf numFmtId="164" fontId="0" fillId="2" borderId="5" xfId="1" applyFont="1" applyFill="1" applyBorder="1" applyAlignment="1" applyProtection="1">
      <alignment horizontal="center"/>
      <protection locked="0"/>
    </xf>
    <xf numFmtId="164" fontId="12" fillId="0" borderId="5" xfId="1" applyFont="1" applyFill="1" applyBorder="1"/>
    <xf numFmtId="0" fontId="6" fillId="2" borderId="5" xfId="0" applyFont="1" applyFill="1" applyBorder="1" applyAlignment="1" applyProtection="1">
      <alignment horizontal="left" vertical="top" wrapText="1"/>
      <protection locked="0"/>
    </xf>
    <xf numFmtId="10" fontId="6" fillId="2" borderId="5" xfId="2" applyNumberFormat="1" applyFont="1" applyFill="1" applyBorder="1" applyAlignment="1" applyProtection="1">
      <alignment horizontal="center"/>
      <protection locked="0"/>
    </xf>
    <xf numFmtId="0" fontId="14" fillId="3" borderId="5" xfId="0" applyFont="1" applyFill="1" applyBorder="1" applyAlignment="1">
      <alignment horizontal="left" vertical="center" wrapText="1"/>
    </xf>
    <xf numFmtId="10" fontId="14" fillId="3" borderId="5" xfId="0" applyNumberFormat="1" applyFont="1" applyFill="1" applyBorder="1" applyAlignment="1">
      <alignment horizontal="center" vertical="center"/>
    </xf>
    <xf numFmtId="164" fontId="20" fillId="0" borderId="0" xfId="0" applyNumberFormat="1" applyFont="1" applyAlignment="1">
      <alignment vertical="top"/>
    </xf>
    <xf numFmtId="0" fontId="0" fillId="0" borderId="0" xfId="0" applyAlignment="1" applyProtection="1">
      <alignment horizontal="left" vertical="top" wrapText="1"/>
      <protection locked="0"/>
    </xf>
    <xf numFmtId="0" fontId="5" fillId="0" borderId="5" xfId="0" applyFont="1" applyBorder="1" applyAlignment="1">
      <alignment horizontal="left" wrapText="1"/>
    </xf>
    <xf numFmtId="0" fontId="5" fillId="0" borderId="5" xfId="0" applyFont="1" applyBorder="1" applyAlignment="1">
      <alignment horizontal="center" wrapText="1"/>
    </xf>
    <xf numFmtId="0" fontId="6" fillId="2" borderId="5" xfId="0" applyFont="1" applyFill="1" applyBorder="1" applyAlignment="1" applyProtection="1">
      <alignment horizontal="left" vertical="center" wrapText="1"/>
      <protection locked="0"/>
    </xf>
    <xf numFmtId="164" fontId="6" fillId="2" borderId="5" xfId="1" applyFont="1" applyFill="1" applyBorder="1" applyAlignment="1" applyProtection="1">
      <alignment horizontal="left" vertical="center" wrapText="1"/>
      <protection locked="0"/>
    </xf>
    <xf numFmtId="0" fontId="21" fillId="0" borderId="0" xfId="0" applyFont="1"/>
    <xf numFmtId="0" fontId="6" fillId="0" borderId="0" xfId="0" applyFont="1" applyAlignment="1">
      <alignment vertical="top"/>
    </xf>
    <xf numFmtId="164" fontId="14" fillId="3" borderId="5" xfId="1" applyFont="1" applyFill="1" applyBorder="1" applyAlignment="1">
      <alignment horizontal="left" vertical="center" wrapText="1"/>
    </xf>
    <xf numFmtId="0" fontId="15" fillId="0" borderId="0" xfId="0" applyFont="1"/>
    <xf numFmtId="0" fontId="16" fillId="0" borderId="0" xfId="0" applyFont="1"/>
    <xf numFmtId="0" fontId="8"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pplyProtection="1">
      <alignment horizontal="left" vertical="top" wrapText="1"/>
      <protection locked="0"/>
    </xf>
    <xf numFmtId="0" fontId="19" fillId="0" borderId="0" xfId="0" applyFont="1" applyAlignment="1">
      <alignment horizontal="left"/>
    </xf>
    <xf numFmtId="9" fontId="19" fillId="2" borderId="5" xfId="2" applyFont="1" applyFill="1" applyBorder="1" applyAlignment="1" applyProtection="1">
      <alignment horizontal="center" vertical="center" wrapText="1"/>
      <protection locked="0"/>
    </xf>
    <xf numFmtId="49" fontId="0" fillId="0" borderId="0" xfId="0" applyNumberFormat="1"/>
    <xf numFmtId="9" fontId="5" fillId="2" borderId="5" xfId="2" applyFont="1" applyFill="1" applyBorder="1" applyAlignment="1" applyProtection="1">
      <alignment vertical="center"/>
      <protection locked="0"/>
    </xf>
    <xf numFmtId="0" fontId="0" fillId="0" borderId="0" xfId="0" applyAlignment="1">
      <alignment horizontal="left" vertical="top" wrapText="1"/>
    </xf>
    <xf numFmtId="0" fontId="23" fillId="0" borderId="0" xfId="0" applyFont="1" applyAlignment="1">
      <alignment wrapText="1"/>
    </xf>
    <xf numFmtId="168" fontId="6" fillId="2" borderId="6" xfId="1" applyNumberFormat="1" applyFont="1" applyFill="1" applyBorder="1" applyAlignment="1" applyProtection="1">
      <alignment vertical="center" wrapText="1"/>
      <protection locked="0"/>
    </xf>
    <xf numFmtId="167" fontId="19" fillId="0" borderId="5" xfId="0" applyNumberFormat="1" applyFont="1" applyBorder="1"/>
    <xf numFmtId="168" fontId="13" fillId="2" borderId="2" xfId="2" applyNumberFormat="1" applyFont="1" applyFill="1" applyBorder="1" applyAlignment="1" applyProtection="1">
      <alignment horizontal="center" vertical="center" wrapText="1"/>
      <protection locked="0"/>
    </xf>
    <xf numFmtId="9" fontId="13" fillId="2" borderId="2" xfId="2" applyFont="1" applyFill="1" applyBorder="1" applyAlignment="1" applyProtection="1">
      <alignment vertical="center" wrapText="1"/>
      <protection locked="0"/>
    </xf>
    <xf numFmtId="168" fontId="6" fillId="2" borderId="5" xfId="1" applyNumberFormat="1" applyFont="1" applyFill="1" applyBorder="1" applyAlignment="1" applyProtection="1">
      <alignment horizontal="left" vertical="center" wrapText="1"/>
      <protection locked="0"/>
    </xf>
    <xf numFmtId="0" fontId="19" fillId="0" borderId="5" xfId="0" applyFont="1" applyBorder="1" applyAlignment="1">
      <alignment horizontal="center" wrapText="1"/>
    </xf>
    <xf numFmtId="49" fontId="19" fillId="3" borderId="8" xfId="0" applyNumberFormat="1" applyFont="1" applyFill="1" applyBorder="1" applyAlignment="1">
      <alignment horizontal="left" vertical="center"/>
    </xf>
    <xf numFmtId="49" fontId="19" fillId="3" borderId="9" xfId="0" applyNumberFormat="1" applyFont="1" applyFill="1" applyBorder="1" applyAlignment="1">
      <alignment horizontal="left" vertical="center"/>
    </xf>
    <xf numFmtId="49" fontId="19" fillId="3" borderId="11" xfId="0" applyNumberFormat="1" applyFont="1" applyFill="1" applyBorder="1" applyAlignment="1">
      <alignment horizontal="left" vertical="center"/>
    </xf>
    <xf numFmtId="49" fontId="0" fillId="3" borderId="12" xfId="0" applyNumberFormat="1" applyFill="1" applyBorder="1" applyAlignment="1">
      <alignment horizontal="left" vertical="center" wrapText="1"/>
    </xf>
    <xf numFmtId="49" fontId="0" fillId="3" borderId="0" xfId="0" applyNumberFormat="1" applyFill="1" applyAlignment="1">
      <alignment horizontal="left" vertical="center" wrapText="1"/>
    </xf>
    <xf numFmtId="49" fontId="0" fillId="3" borderId="13" xfId="0" applyNumberFormat="1" applyFill="1" applyBorder="1" applyAlignment="1">
      <alignment horizontal="left" vertical="center" wrapText="1"/>
    </xf>
    <xf numFmtId="49" fontId="0" fillId="3" borderId="12" xfId="0" applyNumberFormat="1" applyFill="1" applyBorder="1" applyAlignment="1">
      <alignment horizontal="left" vertical="center"/>
    </xf>
    <xf numFmtId="49" fontId="0" fillId="3" borderId="0" xfId="0" applyNumberFormat="1" applyFill="1" applyAlignment="1">
      <alignment horizontal="left" vertical="center"/>
    </xf>
    <xf numFmtId="49" fontId="0" fillId="3" borderId="13" xfId="0" applyNumberFormat="1" applyFill="1" applyBorder="1" applyAlignment="1">
      <alignment horizontal="left" vertical="center"/>
    </xf>
    <xf numFmtId="49" fontId="0" fillId="3" borderId="14" xfId="0" applyNumberFormat="1" applyFill="1" applyBorder="1" applyAlignment="1">
      <alignment horizontal="left" vertical="center" wrapText="1"/>
    </xf>
    <xf numFmtId="49" fontId="0" fillId="3" borderId="10" xfId="0" applyNumberFormat="1" applyFill="1" applyBorder="1" applyAlignment="1">
      <alignment horizontal="left" vertical="center" wrapText="1"/>
    </xf>
    <xf numFmtId="49" fontId="0" fillId="3" borderId="15" xfId="0" applyNumberFormat="1" applyFill="1" applyBorder="1" applyAlignment="1">
      <alignment horizontal="left" vertical="center" wrapText="1"/>
    </xf>
    <xf numFmtId="0" fontId="24" fillId="0" borderId="16" xfId="0" applyFont="1" applyBorder="1" applyAlignment="1">
      <alignment horizontal="left" vertical="top" wrapText="1"/>
    </xf>
    <xf numFmtId="0" fontId="6" fillId="2" borderId="5" xfId="0" applyFont="1" applyFill="1" applyBorder="1" applyAlignment="1" applyProtection="1">
      <alignment vertical="center" wrapText="1"/>
      <protection locked="0"/>
    </xf>
    <xf numFmtId="0" fontId="10" fillId="0" borderId="11" xfId="0" applyFont="1" applyBorder="1" applyAlignment="1">
      <alignment horizontal="left" vertical="top" wrapText="1"/>
    </xf>
    <xf numFmtId="0" fontId="10" fillId="0" borderId="13" xfId="0" applyFont="1" applyBorder="1" applyAlignment="1">
      <alignment horizontal="left" vertical="top" wrapText="1"/>
    </xf>
    <xf numFmtId="0" fontId="10" fillId="0" borderId="15" xfId="0" applyFont="1" applyBorder="1" applyAlignment="1">
      <alignment horizontal="left" vertical="top" wrapText="1"/>
    </xf>
    <xf numFmtId="49" fontId="0" fillId="0" borderId="5" xfId="0" applyNumberFormat="1" applyBorder="1" applyAlignment="1">
      <alignment vertical="center" wrapText="1"/>
    </xf>
    <xf numFmtId="49" fontId="0" fillId="2" borderId="5" xfId="0" applyNumberFormat="1" applyFill="1" applyBorder="1" applyAlignment="1" applyProtection="1">
      <alignment vertical="center" wrapText="1"/>
      <protection locked="0"/>
    </xf>
    <xf numFmtId="49" fontId="6" fillId="0" borderId="5" xfId="0" applyNumberFormat="1" applyFont="1" applyBorder="1" applyAlignment="1">
      <alignment vertical="center" wrapText="1"/>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5" xfId="0" applyBorder="1" applyAlignment="1" applyProtection="1">
      <alignment horizontal="left" vertical="top"/>
      <protection locked="0"/>
    </xf>
    <xf numFmtId="49" fontId="5" fillId="0" borderId="5" xfId="0" applyNumberFormat="1" applyFont="1" applyBorder="1" applyAlignment="1">
      <alignment vertical="center" wrapText="1"/>
    </xf>
    <xf numFmtId="0" fontId="6" fillId="2" borderId="5" xfId="0" applyFont="1" applyFill="1" applyBorder="1" applyAlignment="1" applyProtection="1">
      <alignment horizontal="left" vertical="center" wrapText="1"/>
      <protection locked="0"/>
    </xf>
    <xf numFmtId="0" fontId="22" fillId="3" borderId="5" xfId="0" applyFont="1" applyFill="1" applyBorder="1" applyAlignment="1">
      <alignment horizontal="left" vertical="center" wrapText="1"/>
    </xf>
    <xf numFmtId="0" fontId="10" fillId="0" borderId="5" xfId="0" applyFont="1" applyBorder="1" applyAlignment="1">
      <alignment horizontal="left" vertical="top"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8" fillId="0" borderId="4" xfId="0" applyFont="1" applyBorder="1" applyAlignment="1">
      <alignment horizontal="left" vertical="top" wrapText="1"/>
    </xf>
    <xf numFmtId="0" fontId="20" fillId="0" borderId="4" xfId="0" applyFont="1" applyBorder="1" applyAlignment="1">
      <alignment horizontal="left" vertical="top"/>
    </xf>
    <xf numFmtId="0" fontId="19" fillId="0" borderId="5" xfId="0" applyFont="1" applyBorder="1" applyAlignment="1">
      <alignment horizontal="left" wrapText="1"/>
    </xf>
    <xf numFmtId="0" fontId="6" fillId="2" borderId="2"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8" fillId="0" borderId="10" xfId="0" applyFont="1" applyBorder="1" applyAlignment="1">
      <alignment horizontal="left" vertical="top"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6"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64" fontId="6" fillId="2" borderId="5" xfId="1" applyFont="1" applyFill="1" applyBorder="1" applyAlignment="1" applyProtection="1">
      <alignment horizontal="center" vertical="center" wrapText="1"/>
      <protection locked="0"/>
    </xf>
    <xf numFmtId="0" fontId="10" fillId="0" borderId="5" xfId="0" applyFont="1" applyBorder="1" applyAlignment="1">
      <alignment horizontal="left" vertical="center" wrapText="1"/>
    </xf>
    <xf numFmtId="0" fontId="0" fillId="0" borderId="8" xfId="0" applyBorder="1" applyAlignment="1">
      <alignment horizontal="center"/>
    </xf>
    <xf numFmtId="0" fontId="0" fillId="0" borderId="9" xfId="0" applyBorder="1" applyAlignment="1">
      <alignment horizontal="center"/>
    </xf>
    <xf numFmtId="0" fontId="6" fillId="2" borderId="2"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4" borderId="2"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166" fontId="6" fillId="0" borderId="2" xfId="0" applyNumberFormat="1" applyFont="1" applyBorder="1" applyAlignment="1">
      <alignment horizontal="left" vertical="center" wrapText="1"/>
    </xf>
    <xf numFmtId="166" fontId="6" fillId="0" borderId="4" xfId="0" applyNumberFormat="1" applyFont="1" applyBorder="1" applyAlignment="1">
      <alignment horizontal="left" vertical="center" wrapText="1"/>
    </xf>
    <xf numFmtId="166" fontId="6" fillId="0" borderId="3" xfId="0" applyNumberFormat="1" applyFont="1" applyBorder="1" applyAlignment="1">
      <alignment horizontal="left" vertical="center" wrapText="1"/>
    </xf>
    <xf numFmtId="0" fontId="5" fillId="0" borderId="5" xfId="0" applyFont="1" applyBorder="1" applyAlignment="1">
      <alignment horizontal="left" vertical="top" wrapText="1"/>
    </xf>
    <xf numFmtId="0" fontId="10" fillId="0" borderId="5" xfId="0" applyFont="1" applyBorder="1" applyAlignment="1">
      <alignment vertical="top" wrapText="1"/>
    </xf>
    <xf numFmtId="0" fontId="10" fillId="0" borderId="8" xfId="0" applyFont="1" applyBorder="1" applyAlignment="1">
      <alignment horizontal="left" vertical="top" wrapText="1"/>
    </xf>
    <xf numFmtId="0" fontId="10" fillId="0" borderId="12" xfId="0" applyFont="1" applyBorder="1" applyAlignment="1">
      <alignment horizontal="left" vertical="top" wrapText="1"/>
    </xf>
    <xf numFmtId="0" fontId="10" fillId="0" borderId="14" xfId="0" applyFont="1" applyBorder="1" applyAlignment="1">
      <alignment horizontal="left" vertical="top" wrapText="1"/>
    </xf>
    <xf numFmtId="0" fontId="10" fillId="2" borderId="5" xfId="0" applyFont="1" applyFill="1" applyBorder="1" applyAlignment="1" applyProtection="1">
      <alignment vertical="center"/>
      <protection locked="0"/>
    </xf>
    <xf numFmtId="0" fontId="0" fillId="2" borderId="5" xfId="0" applyFill="1" applyBorder="1" applyAlignment="1" applyProtection="1">
      <alignment horizontal="left" vertical="top" wrapText="1"/>
      <protection locked="0"/>
    </xf>
    <xf numFmtId="0" fontId="0" fillId="2" borderId="5" xfId="0" applyFill="1" applyBorder="1" applyAlignment="1" applyProtection="1">
      <alignment wrapText="1"/>
      <protection locked="0"/>
    </xf>
    <xf numFmtId="0" fontId="0" fillId="2" borderId="5" xfId="0" applyFill="1" applyBorder="1" applyProtection="1">
      <protection locked="0"/>
    </xf>
    <xf numFmtId="0" fontId="15" fillId="2" borderId="5" xfId="0" applyFont="1" applyFill="1" applyBorder="1" applyAlignment="1" applyProtection="1">
      <alignment horizontal="left" vertical="top" wrapText="1"/>
      <protection locked="0"/>
    </xf>
    <xf numFmtId="49" fontId="0" fillId="2" borderId="5" xfId="0" applyNumberFormat="1" applyFill="1" applyBorder="1" applyProtection="1">
      <protection locked="0"/>
    </xf>
  </cellXfs>
  <cellStyles count="3">
    <cellStyle name="Navadno" xfId="0" builtinId="0"/>
    <cellStyle name="Odstotek" xfId="2" builtinId="5"/>
    <cellStyle name="Valuta" xfId="1" builtinId="4"/>
  </cellStyles>
  <dxfs count="5">
    <dxf>
      <font>
        <color rgb="FF9C0006"/>
      </font>
      <fill>
        <patternFill>
          <bgColor rgb="FFFFC7CE"/>
        </patternFill>
      </fill>
    </dxf>
    <dxf>
      <font>
        <color rgb="FF006100"/>
      </font>
      <fill>
        <patternFill>
          <bgColor rgb="FFC6EFCE"/>
        </patternFill>
      </fill>
    </dxf>
    <dxf>
      <font>
        <strike val="0"/>
        <color rgb="FFFF0000"/>
      </font>
    </dxf>
    <dxf>
      <font>
        <strike val="0"/>
        <color rgb="FFFF0000"/>
      </font>
    </dxf>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91E40-077A-42A1-916F-AB2372113695}">
  <dimension ref="B2:L78"/>
  <sheetViews>
    <sheetView showGridLines="0" tabSelected="1" view="pageLayout" zoomScale="99" zoomScaleNormal="100" zoomScaleSheetLayoutView="89" zoomScalePageLayoutView="99" workbookViewId="0">
      <selection activeCell="D17" sqref="D17:F17"/>
    </sheetView>
  </sheetViews>
  <sheetFormatPr defaultRowHeight="14.4" x14ac:dyDescent="0.3"/>
  <cols>
    <col min="1" max="1" width="3.6640625" customWidth="1"/>
    <col min="2" max="2" width="35.109375" style="54" customWidth="1"/>
    <col min="3" max="3" width="13.77734375" style="54" customWidth="1"/>
    <col min="4" max="6" width="16.77734375" customWidth="1"/>
    <col min="7" max="7" width="2.88671875" customWidth="1"/>
    <col min="8" max="8" width="49.6640625" style="37" customWidth="1"/>
    <col min="9" max="9" width="3.6640625" customWidth="1"/>
    <col min="10" max="10" width="15.21875" customWidth="1"/>
    <col min="11" max="11" width="55.21875" bestFit="1" customWidth="1"/>
    <col min="12" max="12" width="10.77734375" bestFit="1" customWidth="1"/>
  </cols>
  <sheetData>
    <row r="2" spans="2:12" s="3" customFormat="1" ht="24" thickBot="1" x14ac:dyDescent="0.45">
      <c r="B2" s="1" t="s">
        <v>31</v>
      </c>
      <c r="C2" s="1"/>
      <c r="D2" s="1"/>
      <c r="E2" s="1"/>
      <c r="F2" s="1"/>
      <c r="G2" s="1"/>
      <c r="H2" s="2"/>
    </row>
    <row r="3" spans="2:12" s="55" customFormat="1" ht="27" customHeight="1" x14ac:dyDescent="0.3">
      <c r="B3" s="74" t="s">
        <v>47</v>
      </c>
      <c r="C3" s="74"/>
      <c r="D3" s="74"/>
      <c r="E3" s="74"/>
      <c r="F3" s="74"/>
      <c r="G3" s="74"/>
      <c r="H3" s="74"/>
    </row>
    <row r="5" spans="2:12" x14ac:dyDescent="0.3">
      <c r="B5" s="112" t="s">
        <v>0</v>
      </c>
      <c r="C5" s="113"/>
      <c r="D5" s="124"/>
      <c r="E5" s="125"/>
      <c r="F5" s="126"/>
      <c r="G5" s="4"/>
      <c r="H5" s="5"/>
      <c r="K5" s="6"/>
      <c r="L5" s="7"/>
    </row>
    <row r="6" spans="2:12" x14ac:dyDescent="0.3">
      <c r="B6" s="112" t="s">
        <v>1</v>
      </c>
      <c r="C6" s="113"/>
      <c r="D6" s="127">
        <f>IF(D5=Podatki!B8,Podatki!B3,IF(D5=Podatki!B9,Podatki!B4,IF(D5=Podatki!B10,Podatki!B5,IF(D5=Podatki!B11,Podatki!B6,0))))</f>
        <v>0</v>
      </c>
      <c r="E6" s="128"/>
      <c r="F6" s="129"/>
      <c r="G6" s="4"/>
      <c r="H6" s="5"/>
      <c r="K6" s="6"/>
      <c r="L6" s="7"/>
    </row>
    <row r="7" spans="2:12" x14ac:dyDescent="0.3">
      <c r="B7" s="112" t="s">
        <v>48</v>
      </c>
      <c r="C7" s="113"/>
      <c r="D7" s="124"/>
      <c r="E7" s="125"/>
      <c r="F7" s="126"/>
      <c r="G7" s="4"/>
      <c r="H7" s="5"/>
      <c r="K7" s="6"/>
      <c r="L7" s="7"/>
    </row>
    <row r="8" spans="2:12" x14ac:dyDescent="0.3">
      <c r="B8" s="112" t="s">
        <v>2</v>
      </c>
      <c r="C8" s="113"/>
      <c r="D8" s="130">
        <f ca="1">+TODAY()</f>
        <v>45903</v>
      </c>
      <c r="E8" s="131"/>
      <c r="F8" s="132"/>
      <c r="G8" s="4"/>
      <c r="H8" s="5"/>
      <c r="K8" s="6"/>
      <c r="L8" s="7"/>
    </row>
    <row r="9" spans="2:12" ht="25.05" customHeight="1" x14ac:dyDescent="0.3">
      <c r="B9" s="106"/>
      <c r="C9" s="106"/>
      <c r="D9" s="106"/>
      <c r="E9" s="106"/>
      <c r="F9" s="106"/>
      <c r="G9" s="8"/>
      <c r="H9" s="9" t="s">
        <v>3</v>
      </c>
      <c r="K9" s="6"/>
      <c r="L9" s="7"/>
    </row>
    <row r="10" spans="2:12" x14ac:dyDescent="0.3">
      <c r="B10" s="133" t="s">
        <v>49</v>
      </c>
      <c r="C10" s="133"/>
      <c r="D10" s="75"/>
      <c r="E10" s="75"/>
      <c r="F10" s="75"/>
      <c r="G10" s="4"/>
      <c r="H10" s="138"/>
      <c r="K10" s="6"/>
      <c r="L10" s="7"/>
    </row>
    <row r="11" spans="2:12" x14ac:dyDescent="0.3">
      <c r="B11" s="103" t="s">
        <v>50</v>
      </c>
      <c r="C11" s="103"/>
      <c r="D11" s="75"/>
      <c r="E11" s="75"/>
      <c r="F11" s="75"/>
      <c r="G11" s="8"/>
      <c r="H11" s="139"/>
      <c r="K11" s="6"/>
      <c r="L11" s="7"/>
    </row>
    <row r="12" spans="2:12" s="11" customFormat="1" ht="30" customHeight="1" x14ac:dyDescent="0.3">
      <c r="B12" s="134" t="s">
        <v>46</v>
      </c>
      <c r="C12" s="134"/>
      <c r="D12" s="75"/>
      <c r="E12" s="75"/>
      <c r="F12" s="75"/>
      <c r="G12" s="10"/>
      <c r="H12" s="140"/>
      <c r="K12" s="6"/>
      <c r="L12" s="12"/>
    </row>
    <row r="13" spans="2:12" s="11" customFormat="1" ht="30" customHeight="1" x14ac:dyDescent="0.3">
      <c r="B13" s="134" t="s">
        <v>51</v>
      </c>
      <c r="C13" s="134"/>
      <c r="D13" s="75"/>
      <c r="E13" s="75"/>
      <c r="F13" s="75"/>
      <c r="G13" s="10"/>
      <c r="H13" s="140"/>
      <c r="K13" s="6"/>
      <c r="L13" s="12"/>
    </row>
    <row r="14" spans="2:12" s="11" customFormat="1" x14ac:dyDescent="0.3">
      <c r="B14" s="135" t="s">
        <v>52</v>
      </c>
      <c r="C14" s="76"/>
      <c r="D14" s="75"/>
      <c r="E14" s="75"/>
      <c r="F14" s="75"/>
      <c r="G14" s="10"/>
      <c r="H14" s="140"/>
      <c r="K14" s="6"/>
      <c r="L14" s="12"/>
    </row>
    <row r="15" spans="2:12" s="11" customFormat="1" x14ac:dyDescent="0.3">
      <c r="B15" s="136"/>
      <c r="C15" s="77"/>
      <c r="D15" s="75"/>
      <c r="E15" s="75"/>
      <c r="F15" s="75"/>
      <c r="G15" s="10"/>
      <c r="H15" s="140"/>
      <c r="K15" s="6"/>
      <c r="L15" s="12"/>
    </row>
    <row r="16" spans="2:12" s="11" customFormat="1" x14ac:dyDescent="0.3">
      <c r="B16" s="136"/>
      <c r="C16" s="77"/>
      <c r="D16" s="75"/>
      <c r="E16" s="75"/>
      <c r="F16" s="75"/>
      <c r="G16" s="10"/>
      <c r="H16" s="140"/>
      <c r="K16" s="6"/>
      <c r="L16" s="12"/>
    </row>
    <row r="17" spans="2:12" s="11" customFormat="1" x14ac:dyDescent="0.3">
      <c r="B17" s="137"/>
      <c r="C17" s="78"/>
      <c r="D17" s="75"/>
      <c r="E17" s="75"/>
      <c r="F17" s="75"/>
      <c r="G17" s="10"/>
      <c r="H17" s="140"/>
      <c r="K17" s="6"/>
      <c r="L17" s="12"/>
    </row>
    <row r="18" spans="2:12" s="11" customFormat="1" x14ac:dyDescent="0.3">
      <c r="B18" s="116" t="s">
        <v>53</v>
      </c>
      <c r="C18" s="117"/>
      <c r="D18" s="56"/>
      <c r="E18" s="118"/>
      <c r="F18" s="119"/>
      <c r="G18" s="10"/>
      <c r="H18" s="140"/>
      <c r="K18" s="6"/>
      <c r="L18" s="12"/>
    </row>
    <row r="19" spans="2:12" s="11" customFormat="1" x14ac:dyDescent="0.3">
      <c r="B19" s="116" t="s">
        <v>54</v>
      </c>
      <c r="C19" s="117"/>
      <c r="D19" s="120"/>
      <c r="E19" s="120"/>
      <c r="F19" s="120"/>
      <c r="G19" s="10"/>
      <c r="H19" s="140"/>
      <c r="K19" s="6"/>
      <c r="L19" s="12"/>
    </row>
    <row r="20" spans="2:12" s="11" customFormat="1" x14ac:dyDescent="0.3">
      <c r="B20" s="121" t="s">
        <v>55</v>
      </c>
      <c r="C20" s="121"/>
      <c r="D20" s="13"/>
      <c r="E20" s="122"/>
      <c r="F20" s="123"/>
      <c r="G20" s="10"/>
      <c r="H20" s="140"/>
      <c r="K20" s="6"/>
      <c r="L20" s="12"/>
    </row>
    <row r="21" spans="2:12" ht="25.05" customHeight="1" x14ac:dyDescent="0.3">
      <c r="B21" s="106" t="s">
        <v>4</v>
      </c>
      <c r="C21" s="106"/>
      <c r="D21" s="106"/>
      <c r="E21" s="111"/>
      <c r="F21" s="111"/>
      <c r="G21" s="8"/>
      <c r="H21" s="14"/>
      <c r="K21" s="6"/>
      <c r="L21" s="7"/>
    </row>
    <row r="22" spans="2:12" s="18" customFormat="1" ht="18" customHeight="1" x14ac:dyDescent="0.3">
      <c r="B22" s="112" t="s">
        <v>5</v>
      </c>
      <c r="C22" s="113"/>
      <c r="D22" s="15" t="s">
        <v>7</v>
      </c>
      <c r="E22" s="15" t="s">
        <v>6</v>
      </c>
      <c r="F22" s="16" t="s">
        <v>8</v>
      </c>
      <c r="G22" s="17"/>
      <c r="H22" s="9" t="s">
        <v>3</v>
      </c>
      <c r="I22"/>
      <c r="J22"/>
    </row>
    <row r="23" spans="2:12" x14ac:dyDescent="0.3">
      <c r="B23" s="114" t="s">
        <v>56</v>
      </c>
      <c r="C23" s="115"/>
      <c r="D23" s="58"/>
      <c r="E23" s="59"/>
      <c r="F23" s="19">
        <f>+D23+(E23*D23)</f>
        <v>0</v>
      </c>
      <c r="G23" s="4"/>
      <c r="H23" s="141"/>
    </row>
    <row r="24" spans="2:12" x14ac:dyDescent="0.3">
      <c r="B24" s="114" t="s">
        <v>9</v>
      </c>
      <c r="C24" s="115"/>
      <c r="D24" s="58"/>
      <c r="E24" s="59"/>
      <c r="F24" s="19">
        <f t="shared" ref="F24:F32" si="0">+E24+(E24*D24)</f>
        <v>0</v>
      </c>
      <c r="G24" s="4"/>
      <c r="H24" s="141"/>
    </row>
    <row r="25" spans="2:12" x14ac:dyDescent="0.3">
      <c r="B25" s="114" t="s">
        <v>10</v>
      </c>
      <c r="C25" s="115"/>
      <c r="D25" s="58"/>
      <c r="E25" s="59"/>
      <c r="F25" s="19">
        <f t="shared" si="0"/>
        <v>0</v>
      </c>
      <c r="G25" s="4"/>
      <c r="H25" s="141"/>
    </row>
    <row r="26" spans="2:12" x14ac:dyDescent="0.3">
      <c r="B26" s="114" t="s">
        <v>11</v>
      </c>
      <c r="C26" s="115"/>
      <c r="D26" s="58"/>
      <c r="E26" s="59"/>
      <c r="F26" s="19">
        <f t="shared" si="0"/>
        <v>0</v>
      </c>
      <c r="G26" s="4"/>
      <c r="H26" s="141"/>
    </row>
    <row r="27" spans="2:12" x14ac:dyDescent="0.3">
      <c r="B27" s="114" t="s">
        <v>12</v>
      </c>
      <c r="C27" s="115"/>
      <c r="D27" s="58"/>
      <c r="E27" s="59"/>
      <c r="F27" s="19">
        <f t="shared" si="0"/>
        <v>0</v>
      </c>
      <c r="G27" s="4"/>
      <c r="H27" s="141"/>
    </row>
    <row r="28" spans="2:12" x14ac:dyDescent="0.3">
      <c r="B28" s="114" t="s">
        <v>13</v>
      </c>
      <c r="C28" s="115"/>
      <c r="D28" s="58"/>
      <c r="E28" s="59"/>
      <c r="F28" s="19">
        <f t="shared" si="0"/>
        <v>0</v>
      </c>
      <c r="G28" s="4"/>
      <c r="H28" s="141"/>
    </row>
    <row r="29" spans="2:12" x14ac:dyDescent="0.3">
      <c r="B29" s="109"/>
      <c r="C29" s="110"/>
      <c r="D29" s="58"/>
      <c r="E29" s="59"/>
      <c r="F29" s="19">
        <f t="shared" si="0"/>
        <v>0</v>
      </c>
      <c r="G29" s="4"/>
      <c r="H29" s="141"/>
    </row>
    <row r="30" spans="2:12" x14ac:dyDescent="0.3">
      <c r="B30" s="109"/>
      <c r="C30" s="110"/>
      <c r="D30" s="58"/>
      <c r="E30" s="59"/>
      <c r="F30" s="19">
        <f t="shared" si="0"/>
        <v>0</v>
      </c>
      <c r="G30" s="4"/>
      <c r="H30" s="141"/>
    </row>
    <row r="31" spans="2:12" x14ac:dyDescent="0.3">
      <c r="B31" s="109"/>
      <c r="C31" s="110"/>
      <c r="D31" s="58"/>
      <c r="E31" s="59"/>
      <c r="F31" s="19">
        <f t="shared" si="0"/>
        <v>0</v>
      </c>
      <c r="G31" s="4"/>
      <c r="H31" s="141"/>
    </row>
    <row r="32" spans="2:12" x14ac:dyDescent="0.3">
      <c r="B32" s="109"/>
      <c r="C32" s="110"/>
      <c r="D32" s="58"/>
      <c r="E32" s="59"/>
      <c r="F32" s="19">
        <f t="shared" si="0"/>
        <v>0</v>
      </c>
      <c r="G32" s="4"/>
      <c r="H32" s="141"/>
    </row>
    <row r="33" spans="2:8" s="22" customFormat="1" ht="15.6" x14ac:dyDescent="0.3">
      <c r="B33" s="104" t="s">
        <v>43</v>
      </c>
      <c r="C33" s="105"/>
      <c r="D33" s="20">
        <f>SUM(D23:D32)</f>
        <v>0</v>
      </c>
      <c r="E33" s="20"/>
      <c r="F33" s="20">
        <f>SUM(F23:F32)</f>
        <v>0</v>
      </c>
      <c r="G33" s="21"/>
      <c r="H33" s="141"/>
    </row>
    <row r="34" spans="2:8" ht="25.05" customHeight="1" x14ac:dyDescent="0.3">
      <c r="B34" s="106" t="s">
        <v>14</v>
      </c>
      <c r="C34" s="106"/>
      <c r="D34" s="106"/>
      <c r="E34" s="106"/>
      <c r="F34" s="106"/>
      <c r="G34" s="4"/>
      <c r="H34" s="23"/>
    </row>
    <row r="35" spans="2:8" ht="18" customHeight="1" x14ac:dyDescent="0.3">
      <c r="B35" s="24" t="s">
        <v>15</v>
      </c>
      <c r="C35" s="25" t="s">
        <v>16</v>
      </c>
      <c r="D35" s="61" t="s">
        <v>17</v>
      </c>
      <c r="E35" s="26" t="s">
        <v>18</v>
      </c>
      <c r="F35" s="26" t="s">
        <v>19</v>
      </c>
      <c r="G35" s="4"/>
      <c r="H35" s="27" t="s">
        <v>3</v>
      </c>
    </row>
    <row r="36" spans="2:8" x14ac:dyDescent="0.3">
      <c r="B36" s="28"/>
      <c r="C36" s="29"/>
      <c r="D36" s="30"/>
      <c r="E36" s="31">
        <f>+IF(C36&gt;0,$D$33*C36,D36)</f>
        <v>0</v>
      </c>
      <c r="F36" s="31">
        <f>+IF(C36&gt;0,$F$33*C36,D36)</f>
        <v>0</v>
      </c>
      <c r="G36" s="4"/>
      <c r="H36" s="141"/>
    </row>
    <row r="37" spans="2:8" x14ac:dyDescent="0.3">
      <c r="B37" s="28"/>
      <c r="C37" s="29"/>
      <c r="D37" s="30"/>
      <c r="E37" s="31">
        <f t="shared" ref="E37:E40" si="1">+IF(C37&gt;0,$D$33*C37,D37)</f>
        <v>0</v>
      </c>
      <c r="F37" s="31">
        <f t="shared" ref="F37:F40" si="2">+IF(C37&gt;0,$F$33*C37,D37)</f>
        <v>0</v>
      </c>
      <c r="G37" s="4"/>
      <c r="H37" s="141"/>
    </row>
    <row r="38" spans="2:8" x14ac:dyDescent="0.3">
      <c r="B38" s="28"/>
      <c r="C38" s="29"/>
      <c r="D38" s="30"/>
      <c r="E38" s="31">
        <f t="shared" si="1"/>
        <v>0</v>
      </c>
      <c r="F38" s="31">
        <f t="shared" si="2"/>
        <v>0</v>
      </c>
      <c r="G38" s="4"/>
      <c r="H38" s="141"/>
    </row>
    <row r="39" spans="2:8" x14ac:dyDescent="0.3">
      <c r="B39" s="28"/>
      <c r="C39" s="29"/>
      <c r="D39" s="30"/>
      <c r="E39" s="31">
        <f t="shared" si="1"/>
        <v>0</v>
      </c>
      <c r="F39" s="31">
        <f t="shared" si="2"/>
        <v>0</v>
      </c>
      <c r="G39" s="4"/>
      <c r="H39" s="141"/>
    </row>
    <row r="40" spans="2:8" x14ac:dyDescent="0.3">
      <c r="B40" s="32"/>
      <c r="C40" s="33"/>
      <c r="D40" s="30"/>
      <c r="E40" s="31">
        <f t="shared" si="1"/>
        <v>0</v>
      </c>
      <c r="F40" s="31">
        <f t="shared" si="2"/>
        <v>0</v>
      </c>
      <c r="G40" s="4"/>
      <c r="H40" s="141"/>
    </row>
    <row r="41" spans="2:8" s="22" customFormat="1" ht="15.6" x14ac:dyDescent="0.3">
      <c r="B41" s="34" t="s">
        <v>44</v>
      </c>
      <c r="C41" s="35"/>
      <c r="D41" s="20">
        <f>SUM(D36:D40)</f>
        <v>0</v>
      </c>
      <c r="E41" s="20">
        <f>SUM(E36:E40)</f>
        <v>0</v>
      </c>
      <c r="F41" s="20">
        <f>SUM(F36:F40)</f>
        <v>0</v>
      </c>
      <c r="G41" s="21"/>
      <c r="H41" s="141"/>
    </row>
    <row r="42" spans="2:8" ht="25.05" customHeight="1" x14ac:dyDescent="0.3">
      <c r="B42" s="107" t="s">
        <v>20</v>
      </c>
      <c r="C42" s="107"/>
      <c r="D42" s="107"/>
      <c r="E42" s="107"/>
      <c r="F42" s="36">
        <f>+F33-F41</f>
        <v>0</v>
      </c>
    </row>
    <row r="43" spans="2:8" ht="28.8" x14ac:dyDescent="0.3">
      <c r="B43" s="38" t="s">
        <v>57</v>
      </c>
      <c r="C43" s="108" t="s">
        <v>21</v>
      </c>
      <c r="D43" s="108"/>
      <c r="E43" s="39" t="s">
        <v>22</v>
      </c>
      <c r="F43" s="39" t="s">
        <v>23</v>
      </c>
      <c r="G43" s="4"/>
      <c r="H43" s="27" t="s">
        <v>3</v>
      </c>
    </row>
    <row r="44" spans="2:8" x14ac:dyDescent="0.3">
      <c r="B44" s="40"/>
      <c r="C44" s="101"/>
      <c r="D44" s="101"/>
      <c r="E44" s="60"/>
      <c r="F44" s="41"/>
      <c r="G44" s="42"/>
      <c r="H44" s="141"/>
    </row>
    <row r="45" spans="2:8" x14ac:dyDescent="0.3">
      <c r="B45" s="40"/>
      <c r="C45" s="101"/>
      <c r="D45" s="101"/>
      <c r="E45" s="60"/>
      <c r="F45" s="41"/>
      <c r="G45" s="4"/>
      <c r="H45" s="141"/>
    </row>
    <row r="46" spans="2:8" x14ac:dyDescent="0.3">
      <c r="B46" s="40"/>
      <c r="C46" s="101"/>
      <c r="D46" s="101"/>
      <c r="E46" s="60"/>
      <c r="F46" s="41"/>
      <c r="G46" s="4"/>
      <c r="H46" s="141"/>
    </row>
    <row r="47" spans="2:8" x14ac:dyDescent="0.3">
      <c r="B47" s="40"/>
      <c r="C47" s="101"/>
      <c r="D47" s="101"/>
      <c r="E47" s="60"/>
      <c r="F47" s="41"/>
      <c r="G47" s="4"/>
      <c r="H47" s="141"/>
    </row>
    <row r="48" spans="2:8" x14ac:dyDescent="0.3">
      <c r="B48" s="40"/>
      <c r="C48" s="101"/>
      <c r="D48" s="101"/>
      <c r="E48" s="60"/>
      <c r="F48" s="41"/>
      <c r="G48" s="4"/>
      <c r="H48" s="141"/>
    </row>
    <row r="49" spans="2:10" x14ac:dyDescent="0.3">
      <c r="B49" s="40"/>
      <c r="C49" s="101"/>
      <c r="D49" s="101"/>
      <c r="E49" s="60"/>
      <c r="F49" s="41"/>
      <c r="G49" s="43"/>
      <c r="H49" s="141"/>
    </row>
    <row r="50" spans="2:10" x14ac:dyDescent="0.3">
      <c r="B50" s="40"/>
      <c r="C50" s="101"/>
      <c r="D50" s="101"/>
      <c r="E50" s="60"/>
      <c r="F50" s="41"/>
      <c r="G50" s="43"/>
      <c r="H50" s="141"/>
    </row>
    <row r="51" spans="2:10" x14ac:dyDescent="0.3">
      <c r="B51" s="40"/>
      <c r="C51" s="101"/>
      <c r="D51" s="101"/>
      <c r="E51" s="60"/>
      <c r="F51" s="41"/>
      <c r="G51" s="43"/>
      <c r="H51" s="141"/>
    </row>
    <row r="52" spans="2:10" x14ac:dyDescent="0.3">
      <c r="B52" s="40"/>
      <c r="C52" s="101"/>
      <c r="D52" s="101"/>
      <c r="E52" s="60"/>
      <c r="F52" s="41"/>
      <c r="G52" s="43"/>
      <c r="H52" s="141"/>
    </row>
    <row r="53" spans="2:10" x14ac:dyDescent="0.3">
      <c r="B53" s="40"/>
      <c r="C53" s="101"/>
      <c r="D53" s="101"/>
      <c r="E53" s="60"/>
      <c r="F53" s="41"/>
      <c r="G53" s="43"/>
      <c r="H53" s="141"/>
    </row>
    <row r="54" spans="2:10" x14ac:dyDescent="0.3">
      <c r="B54" s="40"/>
      <c r="C54" s="101"/>
      <c r="D54" s="101"/>
      <c r="E54" s="60"/>
      <c r="F54" s="41"/>
      <c r="G54" s="43"/>
      <c r="H54" s="141"/>
    </row>
    <row r="55" spans="2:10" s="46" customFormat="1" ht="15.6" x14ac:dyDescent="0.3">
      <c r="B55" s="102" t="s">
        <v>45</v>
      </c>
      <c r="C55" s="102"/>
      <c r="D55" s="102"/>
      <c r="E55" s="102"/>
      <c r="F55" s="44">
        <f>SUM(F44:F54)</f>
        <v>0</v>
      </c>
      <c r="G55" s="45"/>
      <c r="H55" s="142"/>
    </row>
    <row r="56" spans="2:10" ht="25.05" customHeight="1" x14ac:dyDescent="0.3">
      <c r="B56" s="47" t="s">
        <v>24</v>
      </c>
      <c r="C56" s="48"/>
      <c r="D56" s="4"/>
      <c r="E56" s="4"/>
      <c r="F56" s="36">
        <f>+F42-F55</f>
        <v>0</v>
      </c>
      <c r="G56" s="4"/>
      <c r="H56" s="49"/>
    </row>
    <row r="57" spans="2:10" ht="14.4" customHeight="1" x14ac:dyDescent="0.3">
      <c r="B57" s="103" t="s">
        <v>64</v>
      </c>
      <c r="C57" s="103"/>
      <c r="D57" s="103"/>
      <c r="E57" s="103"/>
      <c r="F57" s="57">
        <f>+(F41+F55)-F33</f>
        <v>0</v>
      </c>
      <c r="G57" s="4"/>
      <c r="H57" s="49"/>
    </row>
    <row r="58" spans="2:10" ht="14.4" customHeight="1" x14ac:dyDescent="0.3">
      <c r="B58" s="50"/>
      <c r="C58" s="50"/>
      <c r="D58" s="50"/>
      <c r="E58" s="50"/>
      <c r="F58" s="36"/>
      <c r="G58" s="4"/>
      <c r="H58" s="49"/>
    </row>
    <row r="59" spans="2:10" x14ac:dyDescent="0.3">
      <c r="B59" s="48"/>
      <c r="C59" s="48"/>
      <c r="D59" s="4"/>
      <c r="E59" s="4"/>
      <c r="F59" s="4"/>
      <c r="H59" s="27" t="s">
        <v>3</v>
      </c>
    </row>
    <row r="60" spans="2:10" s="52" customFormat="1" x14ac:dyDescent="0.3">
      <c r="B60" s="81" t="s">
        <v>58</v>
      </c>
      <c r="C60" s="81"/>
      <c r="D60" s="81"/>
      <c r="E60" s="81"/>
      <c r="F60" s="51"/>
      <c r="G60"/>
      <c r="H60" s="143"/>
      <c r="I60"/>
      <c r="J60"/>
    </row>
    <row r="61" spans="2:10" s="52" customFormat="1" x14ac:dyDescent="0.3">
      <c r="B61" s="100" t="s">
        <v>25</v>
      </c>
      <c r="C61" s="100"/>
      <c r="D61" s="100"/>
      <c r="E61" s="100"/>
      <c r="F61" s="51"/>
      <c r="G61"/>
      <c r="H61" s="141"/>
      <c r="I61"/>
      <c r="J61"/>
    </row>
    <row r="62" spans="2:10" s="52" customFormat="1" ht="45" customHeight="1" x14ac:dyDescent="0.3">
      <c r="B62" s="81" t="s">
        <v>59</v>
      </c>
      <c r="C62" s="81"/>
      <c r="D62" s="80"/>
      <c r="E62" s="80"/>
      <c r="F62" s="80"/>
      <c r="G62"/>
      <c r="H62" s="141"/>
      <c r="I62"/>
      <c r="J62"/>
    </row>
    <row r="63" spans="2:10" s="52" customFormat="1" ht="32.4" customHeight="1" x14ac:dyDescent="0.3">
      <c r="B63" s="81" t="s">
        <v>65</v>
      </c>
      <c r="C63" s="81"/>
      <c r="D63" s="80"/>
      <c r="E63" s="80"/>
      <c r="F63" s="80"/>
      <c r="G63"/>
      <c r="H63" s="141"/>
      <c r="I63"/>
      <c r="J63"/>
    </row>
    <row r="64" spans="2:10" s="52" customFormat="1" ht="51.6" customHeight="1" x14ac:dyDescent="0.3">
      <c r="B64" s="79" t="s">
        <v>60</v>
      </c>
      <c r="C64" s="79"/>
      <c r="D64" s="80"/>
      <c r="E64" s="80"/>
      <c r="F64" s="80"/>
      <c r="G64"/>
      <c r="H64" s="141"/>
      <c r="I64"/>
      <c r="J64"/>
    </row>
    <row r="65" spans="2:10" ht="10.050000000000001" customHeight="1" x14ac:dyDescent="0.3">
      <c r="B65"/>
      <c r="C65"/>
      <c r="H65"/>
    </row>
    <row r="66" spans="2:10" s="52" customFormat="1" ht="14.4" customHeight="1" x14ac:dyDescent="0.3">
      <c r="B66" s="81" t="s">
        <v>61</v>
      </c>
      <c r="C66" s="81"/>
      <c r="D66" s="81"/>
      <c r="E66" s="81"/>
      <c r="F66" s="53"/>
      <c r="G66"/>
      <c r="H66" s="141"/>
      <c r="I66"/>
      <c r="J66"/>
    </row>
    <row r="67" spans="2:10" s="52" customFormat="1" ht="14.4" customHeight="1" x14ac:dyDescent="0.3">
      <c r="B67" s="81" t="s">
        <v>62</v>
      </c>
      <c r="C67" s="81"/>
      <c r="D67" s="81"/>
      <c r="E67" s="81"/>
      <c r="F67" s="53"/>
      <c r="G67"/>
      <c r="H67" s="141"/>
      <c r="I67"/>
      <c r="J67"/>
    </row>
    <row r="68" spans="2:10" x14ac:dyDescent="0.3">
      <c r="B68"/>
      <c r="C68"/>
      <c r="H68" s="5"/>
    </row>
    <row r="70" spans="2:10" x14ac:dyDescent="0.3">
      <c r="B70" s="82" t="s">
        <v>26</v>
      </c>
      <c r="C70" s="83"/>
      <c r="D70" s="84"/>
      <c r="F70" s="91" t="s">
        <v>27</v>
      </c>
      <c r="G70" s="92"/>
      <c r="H70" s="93"/>
    </row>
    <row r="71" spans="2:10" ht="30.6" customHeight="1" x14ac:dyDescent="0.3">
      <c r="B71" s="85"/>
      <c r="C71" s="86"/>
      <c r="D71" s="87"/>
      <c r="F71" s="94"/>
      <c r="G71" s="95"/>
      <c r="H71" s="96"/>
    </row>
    <row r="72" spans="2:10" x14ac:dyDescent="0.3">
      <c r="B72" s="85"/>
      <c r="C72" s="86"/>
      <c r="D72" s="87"/>
      <c r="F72" s="94"/>
      <c r="G72" s="95"/>
      <c r="H72" s="96"/>
    </row>
    <row r="73" spans="2:10" x14ac:dyDescent="0.3">
      <c r="B73" s="88"/>
      <c r="C73" s="89"/>
      <c r="D73" s="90"/>
      <c r="F73" s="97"/>
      <c r="G73" s="98"/>
      <c r="H73" s="99"/>
    </row>
    <row r="74" spans="2:10" ht="14.4" customHeight="1" x14ac:dyDescent="0.3"/>
    <row r="75" spans="2:10" x14ac:dyDescent="0.3">
      <c r="B75" s="62" t="s">
        <v>63</v>
      </c>
      <c r="C75" s="63"/>
      <c r="D75" s="63"/>
      <c r="E75" s="63"/>
      <c r="F75" s="63"/>
      <c r="G75" s="63"/>
      <c r="H75" s="64"/>
    </row>
    <row r="76" spans="2:10" x14ac:dyDescent="0.3">
      <c r="B76" s="65" t="s">
        <v>28</v>
      </c>
      <c r="C76" s="66"/>
      <c r="D76" s="66"/>
      <c r="E76" s="66"/>
      <c r="F76" s="66"/>
      <c r="G76" s="66"/>
      <c r="H76" s="67"/>
    </row>
    <row r="77" spans="2:10" x14ac:dyDescent="0.3">
      <c r="B77" s="68" t="s">
        <v>29</v>
      </c>
      <c r="C77" s="69"/>
      <c r="D77" s="69"/>
      <c r="E77" s="69"/>
      <c r="F77" s="69"/>
      <c r="G77" s="69"/>
      <c r="H77" s="70"/>
    </row>
    <row r="78" spans="2:10" x14ac:dyDescent="0.3">
      <c r="B78" s="71" t="s">
        <v>30</v>
      </c>
      <c r="C78" s="72"/>
      <c r="D78" s="72"/>
      <c r="E78" s="72"/>
      <c r="F78" s="72"/>
      <c r="G78" s="72"/>
      <c r="H78" s="73"/>
    </row>
  </sheetData>
  <sheetProtection algorithmName="SHA-512" hashValue="GKFdP0FPYvwhUNTnyx3QJKfBLnQA9eXhKb+sJKt76o49jZP311G2+fQuvahqh/Un2vzyFM0rIb/66BY80a7NpA==" saltValue="wv8wKKGQdncfQy92iX8SGQ==" spinCount="100000" sheet="1" objects="1" scenarios="1" formatRows="0" selectLockedCells="1"/>
  <mergeCells count="74">
    <mergeCell ref="B11:C11"/>
    <mergeCell ref="D11:F11"/>
    <mergeCell ref="B5:C5"/>
    <mergeCell ref="D5:F5"/>
    <mergeCell ref="B6:C6"/>
    <mergeCell ref="D6:F6"/>
    <mergeCell ref="B7:C7"/>
    <mergeCell ref="D7:F7"/>
    <mergeCell ref="B8:C8"/>
    <mergeCell ref="D8:F8"/>
    <mergeCell ref="B9:F9"/>
    <mergeCell ref="B10:C10"/>
    <mergeCell ref="D10:F10"/>
    <mergeCell ref="B12:C12"/>
    <mergeCell ref="D12:F12"/>
    <mergeCell ref="B13:C13"/>
    <mergeCell ref="D13:F13"/>
    <mergeCell ref="D17:F17"/>
    <mergeCell ref="B18:C18"/>
    <mergeCell ref="E18:F18"/>
    <mergeCell ref="B19:C19"/>
    <mergeCell ref="D19:F19"/>
    <mergeCell ref="B20:C20"/>
    <mergeCell ref="E20:F20"/>
    <mergeCell ref="B32:C32"/>
    <mergeCell ref="B21:F21"/>
    <mergeCell ref="B22:C22"/>
    <mergeCell ref="B23:C23"/>
    <mergeCell ref="B24:C24"/>
    <mergeCell ref="B25:C25"/>
    <mergeCell ref="B26:C26"/>
    <mergeCell ref="B27:C27"/>
    <mergeCell ref="B28:C28"/>
    <mergeCell ref="B29:C29"/>
    <mergeCell ref="B30:C30"/>
    <mergeCell ref="B31:C31"/>
    <mergeCell ref="C51:D51"/>
    <mergeCell ref="B33:C33"/>
    <mergeCell ref="B34:F34"/>
    <mergeCell ref="B42:E42"/>
    <mergeCell ref="C43:D43"/>
    <mergeCell ref="C44:D44"/>
    <mergeCell ref="C45:D45"/>
    <mergeCell ref="C46:D46"/>
    <mergeCell ref="C47:D47"/>
    <mergeCell ref="C48:D48"/>
    <mergeCell ref="C49:D49"/>
    <mergeCell ref="C50:D50"/>
    <mergeCell ref="C52:D52"/>
    <mergeCell ref="C53:D53"/>
    <mergeCell ref="C54:D54"/>
    <mergeCell ref="B55:E55"/>
    <mergeCell ref="B57:E57"/>
    <mergeCell ref="B61:E61"/>
    <mergeCell ref="B62:C62"/>
    <mergeCell ref="D62:F62"/>
    <mergeCell ref="B63:C63"/>
    <mergeCell ref="D63:F63"/>
    <mergeCell ref="B75:H75"/>
    <mergeCell ref="B76:H76"/>
    <mergeCell ref="B77:H77"/>
    <mergeCell ref="B78:H78"/>
    <mergeCell ref="B3:H3"/>
    <mergeCell ref="D14:F14"/>
    <mergeCell ref="B14:C17"/>
    <mergeCell ref="D15:F15"/>
    <mergeCell ref="D16:F16"/>
    <mergeCell ref="B64:C64"/>
    <mergeCell ref="D64:F64"/>
    <mergeCell ref="B66:E66"/>
    <mergeCell ref="B67:E67"/>
    <mergeCell ref="B70:D73"/>
    <mergeCell ref="F70:H73"/>
    <mergeCell ref="B60:E60"/>
  </mergeCells>
  <conditionalFormatting sqref="F42">
    <cfRule type="cellIs" dxfId="4" priority="7" operator="notEqual">
      <formula>$F$33</formula>
    </cfRule>
  </conditionalFormatting>
  <conditionalFormatting sqref="F56">
    <cfRule type="cellIs" dxfId="3" priority="4" operator="notEqual">
      <formula>$F$33</formula>
    </cfRule>
  </conditionalFormatting>
  <conditionalFormatting sqref="F57">
    <cfRule type="cellIs" dxfId="1" priority="1" operator="greaterThan">
      <formula>0</formula>
    </cfRule>
    <cfRule type="cellIs" dxfId="0" priority="2" operator="lessThan">
      <formula>0</formula>
    </cfRule>
  </conditionalFormatting>
  <conditionalFormatting sqref="F58">
    <cfRule type="cellIs" dxfId="2" priority="3" operator="notEqual">
      <formula>$F$33</formula>
    </cfRule>
  </conditionalFormatting>
  <pageMargins left="0.51181102362204722" right="0.51181102362204722" top="0.55118110236220474" bottom="0.35433070866141736" header="0.31496062992125984" footer="0.31496062992125984"/>
  <pageSetup paperSize="9" scale="54" orientation="portrait" horizontalDpi="1200" verticalDpi="1200" r:id="rId1"/>
  <headerFooter>
    <oddHeader>&amp;C&amp;A</oddHeader>
  </headerFooter>
  <extLst>
    <ext xmlns:x14="http://schemas.microsoft.com/office/spreadsheetml/2009/9/main" uri="{CCE6A557-97BC-4b89-ADB6-D9C93CAAB3DF}">
      <x14:dataValidations xmlns:xm="http://schemas.microsoft.com/office/excel/2006/main" xWindow="546" yWindow="656" count="2">
        <x14:dataValidation type="list" allowBlank="1" showInputMessage="1" showErrorMessage="1" prompt="Iz spustnega seznama izberite oddelek." xr:uid="{F827FE34-BB88-4466-9065-CBF2D8CE50C9}">
          <x14:formula1>
            <xm:f>Podatki!$B$7:$B$11</xm:f>
          </x14:formula1>
          <xm:sqref>D5:F5</xm:sqref>
        </x14:dataValidation>
        <x14:dataValidation type="list" allowBlank="1" showInputMessage="1" showErrorMessage="1" prompt="Iz spustnega seznama izberite eno od možnosti." xr:uid="{4E89BBDB-8E0A-492D-A465-09847FFF2D04}">
          <x14:formula1>
            <xm:f>Podatki!$B$13:$B$15</xm:f>
          </x14:formula1>
          <xm:sqref>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40DC-8A43-4E6D-A438-0E6F37E6A65B}">
  <dimension ref="B3:B15"/>
  <sheetViews>
    <sheetView workbookViewId="0">
      <selection activeCell="B15" sqref="B15"/>
    </sheetView>
  </sheetViews>
  <sheetFormatPr defaultRowHeight="14.4" x14ac:dyDescent="0.3"/>
  <sheetData>
    <row r="3" spans="2:2" x14ac:dyDescent="0.3">
      <c r="B3" t="s">
        <v>34</v>
      </c>
    </row>
    <row r="4" spans="2:2" x14ac:dyDescent="0.3">
      <c r="B4" t="s">
        <v>35</v>
      </c>
    </row>
    <row r="5" spans="2:2" x14ac:dyDescent="0.3">
      <c r="B5" t="s">
        <v>33</v>
      </c>
    </row>
    <row r="6" spans="2:2" x14ac:dyDescent="0.3">
      <c r="B6" t="s">
        <v>32</v>
      </c>
    </row>
    <row r="8" spans="2:2" x14ac:dyDescent="0.3">
      <c r="B8" t="s">
        <v>36</v>
      </c>
    </row>
    <row r="9" spans="2:2" x14ac:dyDescent="0.3">
      <c r="B9" t="s">
        <v>37</v>
      </c>
    </row>
    <row r="10" spans="2:2" x14ac:dyDescent="0.3">
      <c r="B10" t="s">
        <v>38</v>
      </c>
    </row>
    <row r="11" spans="2:2" x14ac:dyDescent="0.3">
      <c r="B11" t="s">
        <v>39</v>
      </c>
    </row>
    <row r="13" spans="2:2" x14ac:dyDescent="0.3">
      <c r="B13" t="s">
        <v>40</v>
      </c>
    </row>
    <row r="14" spans="2:2" x14ac:dyDescent="0.3">
      <c r="B14" t="s">
        <v>41</v>
      </c>
    </row>
    <row r="15" spans="2:2" x14ac:dyDescent="0.3">
      <c r="B15"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Predlog za nakup OS</vt:lpstr>
      <vt:lpstr>Podatki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Urška Stanković Elesini</dc:creator>
  <cp:lastModifiedBy>Urška Stanković Elesini</cp:lastModifiedBy>
  <cp:lastPrinted>2025-07-17T12:15:38Z</cp:lastPrinted>
  <dcterms:created xsi:type="dcterms:W3CDTF">2025-07-17T09:01:52Z</dcterms:created>
  <dcterms:modified xsi:type="dcterms:W3CDTF">2025-09-03T17:43:19Z</dcterms:modified>
</cp:coreProperties>
</file>